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<sst xmlns="http://schemas.openxmlformats.org/spreadsheetml/2006/main" count="75" uniqueCount="62">
  <si>
    <t xml:space="preserve">                                                    Чемпионат России по прыжкам на лыжах с трамплина</t>
  </si>
  <si>
    <t xml:space="preserve">                  трамплин К-72  СК "Воробьевы горы" РГШ "Столица"</t>
  </si>
  <si>
    <t>Судьи: по стилю прыжка</t>
  </si>
  <si>
    <t>1. Четвертаков В.</t>
  </si>
  <si>
    <t>2. Степанов В.</t>
  </si>
  <si>
    <t xml:space="preserve">Секретари:     
 Шестопёров Р.Ю., Пенягин Е.А., Косенко А.В., Захаров О.И.   </t>
  </si>
  <si>
    <t>Главный судья  Воронков В.В.</t>
  </si>
  <si>
    <t>г.Москва  06 февраля 2010г.</t>
  </si>
  <si>
    <t>3. Храмов Ю.</t>
  </si>
  <si>
    <t>Тех. Делегат Арефьев А.А.</t>
  </si>
  <si>
    <t>Пробный: 10:00</t>
  </si>
  <si>
    <t>4. Федорук А.</t>
  </si>
  <si>
    <t>ассистент Перевощиков К.С.</t>
  </si>
  <si>
    <t>Зачетный: 12:00</t>
  </si>
  <si>
    <t>5. Сидоренко С.</t>
  </si>
  <si>
    <t>1-я попытка</t>
  </si>
  <si>
    <t>2-я попытка</t>
  </si>
  <si>
    <t>Итог</t>
  </si>
  <si>
    <t>№</t>
  </si>
  <si>
    <t>стартовый №</t>
  </si>
  <si>
    <t>Город, ДСО</t>
  </si>
  <si>
    <t>Длина (метры)</t>
  </si>
  <si>
    <t>Балы</t>
  </si>
  <si>
    <t>Итого:</t>
  </si>
  <si>
    <t>Год рождения</t>
  </si>
  <si>
    <t>Спортивный разряд</t>
  </si>
  <si>
    <t>Первая попытка</t>
  </si>
  <si>
    <t>Сумма по длине</t>
  </si>
  <si>
    <t xml:space="preserve">очки за технику </t>
  </si>
  <si>
    <t>Вторая попытка</t>
  </si>
  <si>
    <t>1й судья</t>
  </si>
  <si>
    <t>2й судья</t>
  </si>
  <si>
    <t>3й судья</t>
  </si>
  <si>
    <t>4й судья</t>
  </si>
  <si>
    <t>5й судья</t>
  </si>
  <si>
    <t>Сумма общая</t>
  </si>
  <si>
    <t>ТРАМПЛИН К-72М</t>
  </si>
  <si>
    <t>Юность Москвы СДЮШОР "Буревестник"</t>
  </si>
  <si>
    <t>Антонов Станислав</t>
  </si>
  <si>
    <t>Лаптев Виктор</t>
  </si>
  <si>
    <t xml:space="preserve">Магадан ОДЮСШ </t>
  </si>
  <si>
    <t>Н.Новгород</t>
  </si>
  <si>
    <t>Малышев Валентин</t>
  </si>
  <si>
    <t>КМС</t>
  </si>
  <si>
    <t>Петров Максим</t>
  </si>
  <si>
    <t>Стафеев Александр</t>
  </si>
  <si>
    <t>Сизых Александр</t>
  </si>
  <si>
    <t>Шулаев Сергей</t>
  </si>
  <si>
    <t>Ахобадзе Серго</t>
  </si>
  <si>
    <t>Стремедловский Никита</t>
  </si>
  <si>
    <t>Алламуратов Эркин</t>
  </si>
  <si>
    <t>Вещикова Анастасия</t>
  </si>
  <si>
    <t>Белюк Александр</t>
  </si>
  <si>
    <t>Мазунин Денис</t>
  </si>
  <si>
    <t>Джафаров Махир</t>
  </si>
  <si>
    <t>Мизрев Александр</t>
  </si>
  <si>
    <t>Пыжов Сергей</t>
  </si>
  <si>
    <t>Главный судья: Воронков В.В.</t>
  </si>
  <si>
    <t>Главный секретарь: Пенягин Е.А.</t>
  </si>
  <si>
    <t>Командные соревнования 1995-1996г.р.</t>
  </si>
  <si>
    <t>ФИО</t>
  </si>
  <si>
    <t>С.-Пет-г ТОР № 1  СДЮШОР Выборг-го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</si>
</sst>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15" applyFont="1" applyBorder="1" applyAlignment="1">
      <alignment horizontal="center"/>
      <protection/>
    </xf>
    <xf numFmtId="164" fontId="3" fillId="0" borderId="0" xfId="15" applyNumberFormat="1" applyFont="1" applyBorder="1" applyAlignment="1">
      <alignment horizontal="right"/>
      <protection/>
    </xf>
    <xf numFmtId="0" fontId="3" fillId="0" borderId="0" xfId="15" applyFont="1" applyBorder="1">
      <alignment/>
      <protection/>
    </xf>
    <xf numFmtId="164" fontId="3" fillId="0" borderId="0" xfId="15" applyNumberFormat="1" applyFont="1" applyBorder="1" applyAlignment="1">
      <alignment/>
      <protection/>
    </xf>
    <xf numFmtId="164" fontId="5" fillId="0" borderId="0" xfId="15" applyNumberFormat="1" applyFont="1" applyBorder="1" applyAlignment="1">
      <alignment horizontal="center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 applyAlignment="1">
      <alignment horizontal="left"/>
      <protection/>
    </xf>
    <xf numFmtId="164" fontId="7" fillId="0" borderId="0" xfId="15" applyNumberFormat="1" applyFont="1" applyBorder="1" applyAlignment="1">
      <alignment/>
      <protection/>
    </xf>
    <xf numFmtId="0" fontId="7" fillId="0" borderId="0" xfId="15" applyFont="1" applyBorder="1" applyAlignment="1">
      <alignment horizontal="center"/>
      <protection/>
    </xf>
    <xf numFmtId="164" fontId="7" fillId="0" borderId="0" xfId="15" applyNumberFormat="1" applyFont="1" applyBorder="1" applyAlignment="1">
      <alignment horizontal="center"/>
      <protection/>
    </xf>
    <xf numFmtId="0" fontId="7" fillId="0" borderId="0" xfId="15" applyFont="1" applyAlignment="1">
      <alignment/>
      <protection/>
    </xf>
    <xf numFmtId="0" fontId="8" fillId="0" borderId="0" xfId="15" applyFont="1" applyBorder="1" applyAlignment="1">
      <alignment horizontal="left"/>
      <protection/>
    </xf>
    <xf numFmtId="0" fontId="8" fillId="0" borderId="0" xfId="15" applyFont="1" applyBorder="1" applyAlignment="1">
      <alignment horizontal="center"/>
      <protection/>
    </xf>
    <xf numFmtId="0" fontId="7" fillId="0" borderId="0" xfId="15" applyFont="1" applyAlignment="1">
      <alignment horizontal="center"/>
      <protection/>
    </xf>
    <xf numFmtId="164" fontId="3" fillId="2" borderId="1" xfId="15" applyNumberFormat="1" applyFont="1" applyFill="1" applyBorder="1" applyAlignment="1">
      <alignment horizontal="center" vertical="center" wrapText="1" shrinkToFit="1"/>
      <protection/>
    </xf>
    <xf numFmtId="164" fontId="9" fillId="2" borderId="2" xfId="15" applyNumberFormat="1" applyFont="1" applyFill="1" applyBorder="1" applyAlignment="1">
      <alignment horizontal="left" vertical="center"/>
      <protection/>
    </xf>
    <xf numFmtId="164" fontId="9" fillId="2" borderId="3" xfId="15" applyNumberFormat="1" applyFont="1" applyFill="1" applyBorder="1" applyAlignment="1">
      <alignment horizontal="left" vertical="center"/>
      <protection/>
    </xf>
    <xf numFmtId="164" fontId="9" fillId="2" borderId="3" xfId="15" applyNumberFormat="1" applyFont="1" applyFill="1" applyBorder="1" applyAlignment="1">
      <alignment horizontal="center" vertical="center"/>
      <protection/>
    </xf>
    <xf numFmtId="164" fontId="9" fillId="2" borderId="4" xfId="15" applyNumberFormat="1" applyFont="1" applyFill="1" applyBorder="1" applyAlignment="1">
      <alignment horizontal="center" vertical="center" wrapText="1" shrinkToFit="1"/>
      <protection/>
    </xf>
    <xf numFmtId="164" fontId="9" fillId="2" borderId="5" xfId="15" applyNumberFormat="1" applyFont="1" applyFill="1" applyBorder="1" applyAlignment="1">
      <alignment horizontal="center" vertical="center" wrapText="1"/>
      <protection/>
    </xf>
    <xf numFmtId="164" fontId="3" fillId="2" borderId="6" xfId="15" applyNumberFormat="1" applyFont="1" applyFill="1" applyBorder="1" applyAlignment="1">
      <alignment horizontal="center" vertical="center" wrapText="1" shrinkToFit="1"/>
      <protection/>
    </xf>
    <xf numFmtId="164" fontId="9" fillId="2" borderId="5" xfId="15" applyNumberFormat="1" applyFont="1" applyFill="1" applyBorder="1" applyAlignment="1">
      <alignment horizontal="center" vertical="center" wrapText="1" shrinkToFit="1"/>
      <protection/>
    </xf>
    <xf numFmtId="0" fontId="5" fillId="0" borderId="7" xfId="15" applyFont="1" applyFill="1" applyBorder="1" applyAlignment="1">
      <alignment horizontal="center" vertical="center"/>
      <protection/>
    </xf>
    <xf numFmtId="0" fontId="5" fillId="0" borderId="8" xfId="15" applyFont="1" applyFill="1" applyBorder="1" applyAlignment="1">
      <alignment horizontal="center" vertical="center"/>
      <protection/>
    </xf>
    <xf numFmtId="49" fontId="9" fillId="0" borderId="0" xfId="15" applyNumberFormat="1" applyFont="1" applyFill="1" applyBorder="1" applyAlignment="1">
      <alignment horizontal="center" vertical="center"/>
      <protection/>
    </xf>
    <xf numFmtId="0" fontId="5" fillId="0" borderId="0" xfId="15" applyFont="1" applyFill="1" applyBorder="1" applyAlignment="1">
      <alignment horizontal="center" vertical="center"/>
      <protection/>
    </xf>
    <xf numFmtId="164" fontId="3" fillId="0" borderId="9" xfId="15" applyNumberFormat="1" applyFont="1" applyFill="1" applyBorder="1" applyAlignment="1">
      <alignment horizontal="center" vertical="center" wrapText="1"/>
      <protection/>
    </xf>
    <xf numFmtId="164" fontId="3" fillId="0" borderId="6" xfId="15" applyNumberFormat="1" applyFont="1" applyFill="1" applyBorder="1" applyAlignment="1">
      <alignment horizontal="center" vertical="center" wrapText="1"/>
      <protection/>
    </xf>
    <xf numFmtId="164" fontId="3" fillId="0" borderId="5" xfId="15" applyNumberFormat="1" applyFont="1" applyFill="1" applyBorder="1" applyAlignment="1">
      <alignment horizontal="center" vertical="center" wrapText="1" shrinkToFit="1"/>
      <protection/>
    </xf>
    <xf numFmtId="164" fontId="9" fillId="0" borderId="10" xfId="15" applyNumberFormat="1" applyFont="1" applyFill="1" applyBorder="1" applyAlignment="1">
      <alignment horizontal="center" vertical="center" wrapText="1"/>
      <protection/>
    </xf>
    <xf numFmtId="164" fontId="3" fillId="0" borderId="5" xfId="15" applyNumberFormat="1" applyFont="1" applyFill="1" applyBorder="1" applyAlignment="1">
      <alignment horizontal="center" vertical="center" wrapText="1"/>
      <protection/>
    </xf>
    <xf numFmtId="164" fontId="10" fillId="0" borderId="5" xfId="15" applyNumberFormat="1" applyFont="1" applyBorder="1" applyAlignment="1" applyProtection="1">
      <alignment horizontal="right"/>
      <protection hidden="1"/>
    </xf>
    <xf numFmtId="164" fontId="10" fillId="0" borderId="10" xfId="15" applyNumberFormat="1" applyFont="1" applyBorder="1" applyProtection="1">
      <alignment/>
      <protection hidden="1"/>
    </xf>
    <xf numFmtId="0" fontId="1" fillId="0" borderId="0" xfId="15">
      <alignment/>
      <protection/>
    </xf>
    <xf numFmtId="0" fontId="6" fillId="0" borderId="0" xfId="15" applyFont="1" applyAlignment="1">
      <alignment horizontal="center"/>
      <protection/>
    </xf>
    <xf numFmtId="164" fontId="9" fillId="0" borderId="11" xfId="15" applyNumberFormat="1" applyFont="1" applyFill="1" applyBorder="1" applyAlignment="1">
      <alignment horizontal="center" vertical="center" wrapText="1"/>
      <protection/>
    </xf>
    <xf numFmtId="0" fontId="1" fillId="0" borderId="5" xfId="15" applyBorder="1">
      <alignment/>
      <protection/>
    </xf>
    <xf numFmtId="0" fontId="11" fillId="0" borderId="5" xfId="18" applyFont="1" applyBorder="1" applyAlignment="1">
      <alignment horizontal="center" vertical="center"/>
      <protection/>
    </xf>
    <xf numFmtId="0" fontId="11" fillId="0" borderId="5" xfId="18" applyFont="1" applyBorder="1" applyAlignment="1">
      <alignment horizontal="center" vertical="center" wrapText="1"/>
      <protection/>
    </xf>
    <xf numFmtId="164" fontId="10" fillId="0" borderId="11" xfId="15" applyNumberFormat="1" applyFont="1" applyBorder="1" applyProtection="1">
      <alignment/>
      <protection hidden="1"/>
    </xf>
    <xf numFmtId="164" fontId="4" fillId="0" borderId="0" xfId="15" applyNumberFormat="1" applyFont="1" applyBorder="1" applyAlignment="1">
      <alignment horizontal="center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 applyAlignment="1">
      <alignment horizontal="left"/>
      <protection/>
    </xf>
    <xf numFmtId="0" fontId="7" fillId="0" borderId="0" xfId="15" applyFont="1" applyBorder="1" applyAlignment="1">
      <alignment wrapText="1"/>
      <protection/>
    </xf>
    <xf numFmtId="164" fontId="7" fillId="0" borderId="12" xfId="15" applyNumberFormat="1" applyFont="1" applyBorder="1" applyAlignment="1">
      <alignment horizontal="center"/>
      <protection/>
    </xf>
    <xf numFmtId="0" fontId="5" fillId="2" borderId="13" xfId="15" applyFont="1" applyFill="1" applyBorder="1" applyAlignment="1">
      <alignment horizontal="center" vertical="center"/>
      <protection/>
    </xf>
    <xf numFmtId="164" fontId="9" fillId="2" borderId="3" xfId="15" applyNumberFormat="1" applyFont="1" applyFill="1" applyBorder="1" applyAlignment="1">
      <alignment horizontal="center" vertical="center" wrapText="1" shrinkToFit="1"/>
      <protection/>
    </xf>
    <xf numFmtId="49" fontId="9" fillId="2" borderId="3" xfId="15" applyNumberFormat="1" applyFont="1" applyFill="1" applyBorder="1" applyAlignment="1">
      <alignment horizontal="center" vertical="center"/>
      <protection/>
    </xf>
    <xf numFmtId="164" fontId="9" fillId="2" borderId="3" xfId="15" applyNumberFormat="1" applyFont="1" applyFill="1" applyBorder="1" applyAlignment="1">
      <alignment horizontal="center" vertical="center"/>
      <protection/>
    </xf>
    <xf numFmtId="164" fontId="9" fillId="2" borderId="3" xfId="15" applyNumberFormat="1" applyFont="1" applyFill="1" applyBorder="1" applyAlignment="1">
      <alignment horizontal="center" vertical="center" wrapText="1"/>
      <protection/>
    </xf>
    <xf numFmtId="164" fontId="9" fillId="2" borderId="14" xfId="15" applyNumberFormat="1" applyFont="1" applyFill="1" applyBorder="1" applyAlignment="1">
      <alignment horizontal="center" vertical="center"/>
      <protection/>
    </xf>
    <xf numFmtId="164" fontId="9" fillId="2" borderId="5" xfId="15" applyNumberFormat="1" applyFont="1" applyFill="1" applyBorder="1" applyAlignment="1">
      <alignment horizontal="center" vertical="center" wrapText="1"/>
      <protection/>
    </xf>
    <xf numFmtId="164" fontId="9" fillId="2" borderId="15" xfId="15" applyNumberFormat="1" applyFont="1" applyFill="1" applyBorder="1" applyAlignment="1">
      <alignment horizontal="center" vertical="center" wrapText="1"/>
      <protection/>
    </xf>
    <xf numFmtId="164" fontId="5" fillId="0" borderId="0" xfId="15" applyNumberFormat="1" applyFont="1" applyBorder="1" applyAlignment="1">
      <alignment/>
      <protection/>
    </xf>
    <xf numFmtId="164" fontId="9" fillId="2" borderId="14" xfId="15" applyNumberFormat="1" applyFont="1" applyFill="1" applyBorder="1" applyAlignment="1">
      <alignment horizontal="center" vertical="center" wrapText="1"/>
      <protection/>
    </xf>
    <xf numFmtId="0" fontId="1" fillId="0" borderId="5" xfId="15" applyBorder="1" applyAlignment="1">
      <alignment horizontal="center"/>
      <protection/>
    </xf>
    <xf numFmtId="0" fontId="3" fillId="0" borderId="8" xfId="15" applyFont="1" applyBorder="1" applyAlignment="1">
      <alignment horizontal="center" vertical="center"/>
      <protection/>
    </xf>
    <xf numFmtId="0" fontId="11" fillId="0" borderId="5" xfId="18" applyFont="1" applyBorder="1" applyAlignment="1">
      <alignment horizontal="center" vertical="center" wrapText="1"/>
      <protection/>
    </xf>
    <xf numFmtId="0" fontId="10" fillId="0" borderId="5" xfId="15" applyFont="1" applyBorder="1" applyAlignment="1">
      <alignment horizontal="center" vertical="center"/>
      <protection/>
    </xf>
    <xf numFmtId="0" fontId="7" fillId="0" borderId="0" xfId="15" applyFont="1" applyBorder="1" applyAlignment="1">
      <alignment vertical="center"/>
      <protection/>
    </xf>
  </cellXfs>
  <cellStyles count="9">
    <cellStyle name="Normal" xfId="0"/>
    <cellStyle name="Excel Built-in Normal" xfId="15"/>
    <cellStyle name="Currency" xfId="16"/>
    <cellStyle name="Currency [0]" xfId="17"/>
    <cellStyle name="Обычный 2" xfId="18"/>
    <cellStyle name="Обычный 3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="80" zoomScaleNormal="80" workbookViewId="0" topLeftCell="A1">
      <selection activeCell="M36" sqref="M36"/>
    </sheetView>
  </sheetViews>
  <sheetFormatPr defaultColWidth="9.140625" defaultRowHeight="12.75"/>
  <cols>
    <col min="1" max="1" width="4.7109375" style="34" customWidth="1"/>
    <col min="2" max="2" width="6.57421875" style="34" customWidth="1"/>
    <col min="3" max="3" width="27.57421875" style="34" customWidth="1"/>
    <col min="4" max="5" width="8.7109375" style="34" customWidth="1"/>
    <col min="6" max="6" width="15.8515625" style="34" customWidth="1"/>
    <col min="7" max="7" width="7.421875" style="34" customWidth="1"/>
    <col min="8" max="8" width="6.57421875" style="34" customWidth="1"/>
    <col min="9" max="9" width="5.7109375" style="34" customWidth="1"/>
    <col min="10" max="10" width="5.57421875" style="34" customWidth="1"/>
    <col min="11" max="12" width="5.421875" style="34" customWidth="1"/>
    <col min="13" max="13" width="5.28125" style="34" customWidth="1"/>
    <col min="14" max="14" width="6.8515625" style="34" customWidth="1"/>
    <col min="15" max="15" width="6.28125" style="34" customWidth="1"/>
    <col min="16" max="16" width="6.57421875" style="34" customWidth="1"/>
    <col min="17" max="17" width="7.7109375" style="34" customWidth="1"/>
    <col min="18" max="18" width="5.28125" style="34" customWidth="1"/>
    <col min="19" max="19" width="5.8515625" style="34" customWidth="1"/>
    <col min="20" max="20" width="5.57421875" style="34" customWidth="1"/>
    <col min="21" max="22" width="5.421875" style="34" customWidth="1"/>
    <col min="23" max="23" width="6.28125" style="34" customWidth="1"/>
    <col min="24" max="24" width="6.00390625" style="34" customWidth="1"/>
    <col min="25" max="25" width="6.57421875" style="34" customWidth="1"/>
    <col min="26" max="26" width="6.7109375" style="34" customWidth="1"/>
    <col min="27" max="16384" width="8.7109375" style="34" customWidth="1"/>
  </cols>
  <sheetData>
    <row r="1" spans="1:25" ht="18.75">
      <c r="A1" s="1"/>
      <c r="B1" s="1"/>
      <c r="C1" s="1"/>
      <c r="D1" s="1"/>
      <c r="E1" s="1"/>
      <c r="F1" s="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"/>
      <c r="V1" s="4"/>
      <c r="W1" s="4"/>
      <c r="X1" s="4"/>
      <c r="Y1" s="4"/>
    </row>
    <row r="2" spans="1:25" ht="23.25">
      <c r="A2" s="1"/>
      <c r="B2" s="1"/>
      <c r="C2" s="1"/>
      <c r="D2" s="1"/>
      <c r="E2" s="1"/>
      <c r="F2" s="5" t="s">
        <v>0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4"/>
      <c r="V2" s="4"/>
      <c r="W2" s="4"/>
      <c r="X2" s="4"/>
      <c r="Y2" s="4"/>
    </row>
    <row r="3" spans="1:25" ht="22.5">
      <c r="A3" s="1"/>
      <c r="B3" s="1"/>
      <c r="C3" s="1"/>
      <c r="D3" s="1"/>
      <c r="E3" s="54" t="s">
        <v>1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4"/>
      <c r="V3" s="4"/>
      <c r="W3" s="4"/>
      <c r="X3" s="4"/>
      <c r="Y3" s="4"/>
    </row>
    <row r="4" spans="1:25" ht="20.25">
      <c r="A4" s="42" t="s">
        <v>2</v>
      </c>
      <c r="B4" s="42"/>
      <c r="C4" s="42"/>
      <c r="D4" s="42"/>
      <c r="E4" s="42"/>
      <c r="F4" s="42"/>
      <c r="G4" s="42" t="s">
        <v>59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8"/>
      <c r="V4" s="8"/>
      <c r="W4" s="8"/>
      <c r="X4" s="8"/>
      <c r="Y4" s="8"/>
    </row>
    <row r="5" spans="1:25" ht="20.25">
      <c r="A5" s="6" t="s">
        <v>3</v>
      </c>
      <c r="B5" s="6"/>
      <c r="C5" s="6"/>
      <c r="D5" s="6"/>
      <c r="E5" s="6"/>
      <c r="F5" s="6"/>
      <c r="G5" s="43"/>
      <c r="H5" s="43"/>
      <c r="I5" s="43"/>
      <c r="J5" s="9"/>
      <c r="K5" s="7"/>
      <c r="L5" s="9"/>
      <c r="M5" s="9"/>
      <c r="N5" s="9"/>
      <c r="O5" s="9"/>
      <c r="P5" s="9"/>
      <c r="Q5" s="9"/>
      <c r="R5" s="9"/>
      <c r="S5" s="9"/>
      <c r="T5" s="9"/>
      <c r="U5" s="8"/>
      <c r="V5" s="8"/>
      <c r="W5" s="8"/>
      <c r="X5" s="8"/>
      <c r="Y5" s="8"/>
    </row>
    <row r="6" spans="1:25" ht="19.5" customHeight="1">
      <c r="A6" s="6" t="s">
        <v>4</v>
      </c>
      <c r="B6" s="6"/>
      <c r="C6" s="6"/>
      <c r="D6" s="44" t="s">
        <v>5</v>
      </c>
      <c r="E6" s="44"/>
      <c r="F6" s="44"/>
      <c r="G6" s="44"/>
      <c r="H6" s="44"/>
      <c r="I6" s="6"/>
      <c r="J6" s="42" t="s">
        <v>6</v>
      </c>
      <c r="K6" s="42"/>
      <c r="L6" s="42"/>
      <c r="M6" s="42"/>
      <c r="N6" s="42"/>
      <c r="O6" s="42"/>
      <c r="P6" s="42"/>
      <c r="Q6" s="42"/>
      <c r="R6" s="42"/>
      <c r="S6" s="42"/>
      <c r="T6" s="8" t="s">
        <v>7</v>
      </c>
      <c r="U6" s="8"/>
      <c r="V6" s="8"/>
      <c r="W6" s="8"/>
      <c r="X6" s="8"/>
      <c r="Y6" s="8"/>
    </row>
    <row r="7" spans="1:25" ht="20.25">
      <c r="A7" s="6" t="s">
        <v>8</v>
      </c>
      <c r="B7" s="11"/>
      <c r="C7" s="11"/>
      <c r="D7" s="44"/>
      <c r="E7" s="44"/>
      <c r="F7" s="44"/>
      <c r="G7" s="44"/>
      <c r="H7" s="44"/>
      <c r="I7" s="6"/>
      <c r="J7" s="42" t="s">
        <v>9</v>
      </c>
      <c r="K7" s="42"/>
      <c r="L7" s="42"/>
      <c r="M7" s="42"/>
      <c r="N7" s="42"/>
      <c r="O7" s="42"/>
      <c r="P7" s="42"/>
      <c r="Q7" s="42"/>
      <c r="R7" s="42"/>
      <c r="S7" s="42"/>
      <c r="T7" s="9"/>
      <c r="U7" s="10"/>
      <c r="V7" s="10" t="s">
        <v>10</v>
      </c>
      <c r="W7" s="8"/>
      <c r="X7" s="8"/>
      <c r="Y7" s="10"/>
    </row>
    <row r="8" spans="1:25" ht="20.25">
      <c r="A8" s="6" t="s">
        <v>11</v>
      </c>
      <c r="B8" s="11"/>
      <c r="C8" s="11"/>
      <c r="D8" s="44"/>
      <c r="E8" s="44"/>
      <c r="F8" s="44"/>
      <c r="G8" s="44"/>
      <c r="H8" s="44"/>
      <c r="I8" s="6"/>
      <c r="J8" s="42" t="s">
        <v>12</v>
      </c>
      <c r="K8" s="42"/>
      <c r="L8" s="42"/>
      <c r="M8" s="42"/>
      <c r="N8" s="42"/>
      <c r="O8" s="42"/>
      <c r="P8" s="42"/>
      <c r="Q8" s="42"/>
      <c r="R8" s="42"/>
      <c r="S8" s="42"/>
      <c r="T8" s="9"/>
      <c r="U8" s="10"/>
      <c r="V8" s="10" t="s">
        <v>13</v>
      </c>
      <c r="W8" s="10"/>
      <c r="X8" s="10"/>
      <c r="Y8" s="10"/>
    </row>
    <row r="9" spans="1:26" ht="20.25">
      <c r="A9" s="7" t="s">
        <v>14</v>
      </c>
      <c r="B9" s="12"/>
      <c r="C9" s="12"/>
      <c r="D9" s="12"/>
      <c r="E9" s="12"/>
      <c r="F9" s="13"/>
      <c r="G9" s="45" t="s">
        <v>15</v>
      </c>
      <c r="H9" s="45"/>
      <c r="I9" s="45"/>
      <c r="J9" s="45"/>
      <c r="K9" s="45"/>
      <c r="L9" s="45"/>
      <c r="M9" s="45"/>
      <c r="N9" s="45"/>
      <c r="O9" s="45"/>
      <c r="P9" s="45" t="s">
        <v>16</v>
      </c>
      <c r="Q9" s="45"/>
      <c r="R9" s="45"/>
      <c r="S9" s="45"/>
      <c r="T9" s="45"/>
      <c r="U9" s="45"/>
      <c r="V9" s="45"/>
      <c r="W9" s="45"/>
      <c r="X9" s="45"/>
      <c r="Y9" s="14"/>
      <c r="Z9" s="14" t="s">
        <v>17</v>
      </c>
    </row>
    <row r="10" spans="1:26" ht="12.75" customHeight="1">
      <c r="A10" s="46" t="s">
        <v>18</v>
      </c>
      <c r="B10" s="47" t="s">
        <v>19</v>
      </c>
      <c r="C10" s="48" t="s">
        <v>60</v>
      </c>
      <c r="D10" s="15"/>
      <c r="E10" s="15"/>
      <c r="F10" s="48" t="s">
        <v>20</v>
      </c>
      <c r="G10" s="16" t="s">
        <v>21</v>
      </c>
      <c r="H10" s="17"/>
      <c r="I10" s="49" t="s">
        <v>22</v>
      </c>
      <c r="J10" s="49"/>
      <c r="K10" s="49"/>
      <c r="L10" s="49"/>
      <c r="M10" s="49"/>
      <c r="N10" s="49"/>
      <c r="O10" s="50" t="s">
        <v>23</v>
      </c>
      <c r="P10" s="16" t="s">
        <v>21</v>
      </c>
      <c r="Q10" s="17"/>
      <c r="R10" s="51" t="s">
        <v>22</v>
      </c>
      <c r="S10" s="51"/>
      <c r="T10" s="51"/>
      <c r="U10" s="51"/>
      <c r="V10" s="51"/>
      <c r="W10" s="18"/>
      <c r="X10" s="50" t="s">
        <v>23</v>
      </c>
      <c r="Y10" s="55"/>
      <c r="Z10" s="56"/>
    </row>
    <row r="11" spans="1:26" ht="39" customHeight="1">
      <c r="A11" s="46"/>
      <c r="B11" s="47"/>
      <c r="C11" s="48"/>
      <c r="D11" s="19" t="s">
        <v>24</v>
      </c>
      <c r="E11" s="19" t="s">
        <v>25</v>
      </c>
      <c r="F11" s="48"/>
      <c r="G11" s="52" t="s">
        <v>26</v>
      </c>
      <c r="H11" s="52" t="s">
        <v>27</v>
      </c>
      <c r="I11" s="52" t="s">
        <v>28</v>
      </c>
      <c r="J11" s="52"/>
      <c r="K11" s="52"/>
      <c r="L11" s="52"/>
      <c r="M11" s="52"/>
      <c r="N11" s="52"/>
      <c r="O11" s="50"/>
      <c r="P11" s="53" t="s">
        <v>29</v>
      </c>
      <c r="Q11" s="20"/>
      <c r="R11" s="52" t="s">
        <v>28</v>
      </c>
      <c r="S11" s="52"/>
      <c r="T11" s="52"/>
      <c r="U11" s="52"/>
      <c r="V11" s="52"/>
      <c r="W11" s="52"/>
      <c r="X11" s="50"/>
      <c r="Y11" s="55"/>
      <c r="Z11" s="56"/>
    </row>
    <row r="12" spans="1:26" ht="52.5" customHeight="1">
      <c r="A12" s="46"/>
      <c r="B12" s="47"/>
      <c r="C12" s="48"/>
      <c r="D12" s="21"/>
      <c r="E12" s="21"/>
      <c r="F12" s="48"/>
      <c r="G12" s="52"/>
      <c r="H12" s="52"/>
      <c r="I12" s="52" t="s">
        <v>30</v>
      </c>
      <c r="J12" s="52" t="s">
        <v>31</v>
      </c>
      <c r="K12" s="52" t="s">
        <v>32</v>
      </c>
      <c r="L12" s="52" t="s">
        <v>33</v>
      </c>
      <c r="M12" s="52" t="s">
        <v>34</v>
      </c>
      <c r="N12" s="52" t="s">
        <v>35</v>
      </c>
      <c r="O12" s="50"/>
      <c r="P12" s="53"/>
      <c r="Q12" s="22" t="s">
        <v>27</v>
      </c>
      <c r="R12" s="22" t="s">
        <v>30</v>
      </c>
      <c r="S12" s="22" t="s">
        <v>31</v>
      </c>
      <c r="T12" s="22" t="s">
        <v>32</v>
      </c>
      <c r="U12" s="22" t="s">
        <v>33</v>
      </c>
      <c r="V12" s="22" t="s">
        <v>34</v>
      </c>
      <c r="W12" s="22" t="s">
        <v>35</v>
      </c>
      <c r="X12" s="50"/>
      <c r="Y12" s="55"/>
      <c r="Z12" s="56"/>
    </row>
    <row r="13" spans="1:26" ht="22.5">
      <c r="A13" s="23"/>
      <c r="B13" s="24"/>
      <c r="C13" s="25" t="s">
        <v>36</v>
      </c>
      <c r="D13" s="26"/>
      <c r="E13" s="26"/>
      <c r="F13" s="25"/>
      <c r="G13" s="27"/>
      <c r="H13" s="28"/>
      <c r="I13" s="29"/>
      <c r="J13" s="29"/>
      <c r="K13" s="29"/>
      <c r="L13" s="29"/>
      <c r="M13" s="29"/>
      <c r="N13" s="29"/>
      <c r="O13" s="30"/>
      <c r="P13" s="31"/>
      <c r="Q13" s="29"/>
      <c r="R13" s="29"/>
      <c r="S13" s="29"/>
      <c r="T13" s="29"/>
      <c r="U13" s="29"/>
      <c r="V13" s="29"/>
      <c r="W13" s="29"/>
      <c r="X13" s="30"/>
      <c r="Y13" s="36"/>
      <c r="Z13" s="37"/>
    </row>
    <row r="14" spans="1:25" ht="12.75" customHeight="1" hidden="1">
      <c r="A14" s="1"/>
      <c r="B14" s="1"/>
      <c r="C14" s="1"/>
      <c r="D14" s="1"/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  <c r="Y14" s="3"/>
    </row>
    <row r="15" spans="1:26" ht="15" customHeight="1">
      <c r="A15" s="57">
        <v>1</v>
      </c>
      <c r="B15" s="38">
        <v>2</v>
      </c>
      <c r="C15" s="39" t="s">
        <v>48</v>
      </c>
      <c r="D15" s="38">
        <v>1995</v>
      </c>
      <c r="E15" s="38">
        <v>1</v>
      </c>
      <c r="F15" s="58" t="s">
        <v>41</v>
      </c>
      <c r="G15" s="32">
        <v>60.5</v>
      </c>
      <c r="H15" s="32">
        <f aca="true" t="shared" si="0" ref="H15:H30">((2.2*(G15-72))+60)</f>
        <v>34.7</v>
      </c>
      <c r="I15" s="32">
        <v>14.5</v>
      </c>
      <c r="J15" s="32">
        <v>14.5</v>
      </c>
      <c r="K15" s="32">
        <v>14.5</v>
      </c>
      <c r="L15" s="32">
        <v>14.5</v>
      </c>
      <c r="M15" s="32">
        <v>14.5</v>
      </c>
      <c r="N15" s="32">
        <f aca="true" t="shared" si="1" ref="N15:N30">SUM(I15:M15)-MAX(I15:M15)-MIN(I15:M15)</f>
        <v>43.5</v>
      </c>
      <c r="O15" s="33">
        <f aca="true" t="shared" si="2" ref="O15:O30">H15+N15</f>
        <v>78.2</v>
      </c>
      <c r="P15" s="32">
        <v>56</v>
      </c>
      <c r="Q15" s="32">
        <f aca="true" t="shared" si="3" ref="Q15:Q30">((2.2*(P15-72))+60)</f>
        <v>24.799999999999997</v>
      </c>
      <c r="R15" s="32">
        <v>14.5</v>
      </c>
      <c r="S15" s="32">
        <v>14.5</v>
      </c>
      <c r="T15" s="32">
        <v>14.5</v>
      </c>
      <c r="U15" s="32">
        <v>14.5</v>
      </c>
      <c r="V15" s="32">
        <v>14.5</v>
      </c>
      <c r="W15" s="32">
        <f aca="true" t="shared" si="4" ref="W15:W30">SUM(R15:V15)-MAX(R15:V15)-MIN(R15:V15)</f>
        <v>43.5</v>
      </c>
      <c r="X15" s="33">
        <f aca="true" t="shared" si="5" ref="X15:X30">Q15+W15</f>
        <v>68.3</v>
      </c>
      <c r="Y15" s="40">
        <f aca="true" t="shared" si="6" ref="Y15:Y30">X15+O15</f>
        <v>146.5</v>
      </c>
      <c r="Z15" s="59">
        <v>580.4</v>
      </c>
    </row>
    <row r="16" spans="1:26" ht="15.75">
      <c r="A16" s="57"/>
      <c r="B16" s="38">
        <v>7</v>
      </c>
      <c r="C16" s="39" t="s">
        <v>47</v>
      </c>
      <c r="D16" s="38">
        <v>1996</v>
      </c>
      <c r="E16" s="38">
        <v>1</v>
      </c>
      <c r="F16" s="58"/>
      <c r="G16" s="32">
        <v>61.5</v>
      </c>
      <c r="H16" s="32">
        <f t="shared" si="0"/>
        <v>36.9</v>
      </c>
      <c r="I16" s="32">
        <v>15</v>
      </c>
      <c r="J16" s="32">
        <v>15.5</v>
      </c>
      <c r="K16" s="32">
        <v>15.5</v>
      </c>
      <c r="L16" s="32">
        <v>15</v>
      </c>
      <c r="M16" s="32">
        <v>15</v>
      </c>
      <c r="N16" s="32">
        <f t="shared" si="1"/>
        <v>45.5</v>
      </c>
      <c r="O16" s="33">
        <f t="shared" si="2"/>
        <v>82.4</v>
      </c>
      <c r="P16" s="32">
        <v>58</v>
      </c>
      <c r="Q16" s="32">
        <f t="shared" si="3"/>
        <v>29.199999999999996</v>
      </c>
      <c r="R16" s="32">
        <v>14.5</v>
      </c>
      <c r="S16" s="32">
        <v>14.5</v>
      </c>
      <c r="T16" s="32">
        <v>14.5</v>
      </c>
      <c r="U16" s="32">
        <v>14.5</v>
      </c>
      <c r="V16" s="32">
        <v>14.5</v>
      </c>
      <c r="W16" s="32">
        <f t="shared" si="4"/>
        <v>43.5</v>
      </c>
      <c r="X16" s="33">
        <f t="shared" si="5"/>
        <v>72.69999999999999</v>
      </c>
      <c r="Y16" s="40">
        <f t="shared" si="6"/>
        <v>155.1</v>
      </c>
      <c r="Z16" s="59"/>
    </row>
    <row r="17" spans="1:26" ht="15.75">
      <c r="A17" s="57"/>
      <c r="B17" s="38">
        <v>12</v>
      </c>
      <c r="C17" s="39" t="s">
        <v>55</v>
      </c>
      <c r="D17" s="38">
        <v>1995</v>
      </c>
      <c r="E17" s="38">
        <v>1</v>
      </c>
      <c r="F17" s="58"/>
      <c r="G17" s="32">
        <v>52.5</v>
      </c>
      <c r="H17" s="32">
        <f t="shared" si="0"/>
        <v>17.099999999999994</v>
      </c>
      <c r="I17" s="32">
        <v>14</v>
      </c>
      <c r="J17" s="32">
        <v>14</v>
      </c>
      <c r="K17" s="32">
        <v>14</v>
      </c>
      <c r="L17" s="32">
        <v>14</v>
      </c>
      <c r="M17" s="32">
        <v>14</v>
      </c>
      <c r="N17" s="32">
        <f t="shared" si="1"/>
        <v>42</v>
      </c>
      <c r="O17" s="33">
        <f t="shared" si="2"/>
        <v>59.099999999999994</v>
      </c>
      <c r="P17" s="32">
        <v>64.5</v>
      </c>
      <c r="Q17" s="32">
        <f t="shared" si="3"/>
        <v>43.5</v>
      </c>
      <c r="R17" s="32">
        <v>15.5</v>
      </c>
      <c r="S17" s="32">
        <v>15.5</v>
      </c>
      <c r="T17" s="32">
        <v>15.5</v>
      </c>
      <c r="U17" s="32">
        <v>16</v>
      </c>
      <c r="V17" s="32">
        <v>15.5</v>
      </c>
      <c r="W17" s="32">
        <f t="shared" si="4"/>
        <v>46.5</v>
      </c>
      <c r="X17" s="33">
        <f t="shared" si="5"/>
        <v>90</v>
      </c>
      <c r="Y17" s="40">
        <f t="shared" si="6"/>
        <v>149.1</v>
      </c>
      <c r="Z17" s="59"/>
    </row>
    <row r="18" spans="1:26" ht="15.75">
      <c r="A18" s="57"/>
      <c r="B18" s="38">
        <v>16</v>
      </c>
      <c r="C18" s="39" t="s">
        <v>54</v>
      </c>
      <c r="D18" s="38">
        <v>1995</v>
      </c>
      <c r="E18" s="38">
        <v>1</v>
      </c>
      <c r="F18" s="58"/>
      <c r="G18" s="32">
        <v>48.5</v>
      </c>
      <c r="H18" s="32">
        <f t="shared" si="0"/>
        <v>8.299999999999997</v>
      </c>
      <c r="I18" s="32">
        <v>14</v>
      </c>
      <c r="J18" s="32">
        <v>14</v>
      </c>
      <c r="K18" s="32">
        <v>13.5</v>
      </c>
      <c r="L18" s="32">
        <v>13.5</v>
      </c>
      <c r="M18" s="32">
        <v>13.5</v>
      </c>
      <c r="N18" s="32">
        <f t="shared" si="1"/>
        <v>41</v>
      </c>
      <c r="O18" s="33">
        <f t="shared" si="2"/>
        <v>49.3</v>
      </c>
      <c r="P18" s="32">
        <v>61.5</v>
      </c>
      <c r="Q18" s="32">
        <f t="shared" si="3"/>
        <v>36.9</v>
      </c>
      <c r="R18" s="32">
        <v>14.5</v>
      </c>
      <c r="S18" s="32">
        <v>14.5</v>
      </c>
      <c r="T18" s="32">
        <v>14.5</v>
      </c>
      <c r="U18" s="32">
        <v>14.5</v>
      </c>
      <c r="V18" s="32">
        <v>14.5</v>
      </c>
      <c r="W18" s="32">
        <f t="shared" si="4"/>
        <v>43.5</v>
      </c>
      <c r="X18" s="33">
        <f t="shared" si="5"/>
        <v>80.4</v>
      </c>
      <c r="Y18" s="40">
        <f t="shared" si="6"/>
        <v>129.7</v>
      </c>
      <c r="Z18" s="59"/>
    </row>
    <row r="19" spans="1:26" ht="18" customHeight="1">
      <c r="A19" s="57">
        <v>2</v>
      </c>
      <c r="B19" s="38">
        <v>3</v>
      </c>
      <c r="C19" s="39" t="s">
        <v>45</v>
      </c>
      <c r="D19" s="38">
        <v>1996</v>
      </c>
      <c r="E19" s="38" t="s">
        <v>43</v>
      </c>
      <c r="F19" s="58" t="s">
        <v>37</v>
      </c>
      <c r="G19" s="32">
        <v>52</v>
      </c>
      <c r="H19" s="32">
        <f t="shared" si="0"/>
        <v>16</v>
      </c>
      <c r="I19" s="32">
        <v>13</v>
      </c>
      <c r="J19" s="32">
        <v>13</v>
      </c>
      <c r="K19" s="32">
        <v>13.5</v>
      </c>
      <c r="L19" s="32">
        <v>13</v>
      </c>
      <c r="M19" s="32">
        <v>13.5</v>
      </c>
      <c r="N19" s="32">
        <f t="shared" si="1"/>
        <v>39.5</v>
      </c>
      <c r="O19" s="33">
        <f t="shared" si="2"/>
        <v>55.5</v>
      </c>
      <c r="P19" s="32">
        <v>48.5</v>
      </c>
      <c r="Q19" s="32">
        <f t="shared" si="3"/>
        <v>8.299999999999997</v>
      </c>
      <c r="R19" s="32">
        <v>13.5</v>
      </c>
      <c r="S19" s="32">
        <v>13</v>
      </c>
      <c r="T19" s="32">
        <v>13.5</v>
      </c>
      <c r="U19" s="32">
        <v>13</v>
      </c>
      <c r="V19" s="32">
        <v>13</v>
      </c>
      <c r="W19" s="32">
        <f t="shared" si="4"/>
        <v>39.5</v>
      </c>
      <c r="X19" s="33">
        <f t="shared" si="5"/>
        <v>47.8</v>
      </c>
      <c r="Y19" s="40">
        <f t="shared" si="6"/>
        <v>103.3</v>
      </c>
      <c r="Z19" s="59">
        <v>489.7</v>
      </c>
    </row>
    <row r="20" spans="1:26" ht="18.75" customHeight="1">
      <c r="A20" s="57"/>
      <c r="B20" s="38">
        <v>7</v>
      </c>
      <c r="C20" s="39" t="s">
        <v>42</v>
      </c>
      <c r="D20" s="38">
        <v>1997</v>
      </c>
      <c r="E20" s="38">
        <v>1</v>
      </c>
      <c r="F20" s="58"/>
      <c r="G20" s="32">
        <v>54</v>
      </c>
      <c r="H20" s="32">
        <f t="shared" si="0"/>
        <v>20.4</v>
      </c>
      <c r="I20" s="32">
        <v>14</v>
      </c>
      <c r="J20" s="32">
        <v>13.5</v>
      </c>
      <c r="K20" s="32">
        <v>14</v>
      </c>
      <c r="L20" s="32">
        <v>13.5</v>
      </c>
      <c r="M20" s="32">
        <v>14</v>
      </c>
      <c r="N20" s="32">
        <f t="shared" si="1"/>
        <v>41.5</v>
      </c>
      <c r="O20" s="33">
        <f t="shared" si="2"/>
        <v>61.9</v>
      </c>
      <c r="P20" s="32">
        <v>55.5</v>
      </c>
      <c r="Q20" s="32">
        <f t="shared" si="3"/>
        <v>23.699999999999996</v>
      </c>
      <c r="R20" s="32">
        <v>14</v>
      </c>
      <c r="S20" s="32">
        <v>14</v>
      </c>
      <c r="T20" s="32">
        <v>14</v>
      </c>
      <c r="U20" s="32">
        <v>14</v>
      </c>
      <c r="V20" s="32">
        <v>14</v>
      </c>
      <c r="W20" s="32">
        <f t="shared" si="4"/>
        <v>42</v>
      </c>
      <c r="X20" s="33">
        <f t="shared" si="5"/>
        <v>65.69999999999999</v>
      </c>
      <c r="Y20" s="40">
        <f t="shared" si="6"/>
        <v>127.6</v>
      </c>
      <c r="Z20" s="59"/>
    </row>
    <row r="21" spans="1:26" ht="18.75" customHeight="1">
      <c r="A21" s="57"/>
      <c r="B21" s="38">
        <v>13</v>
      </c>
      <c r="C21" s="39" t="s">
        <v>51</v>
      </c>
      <c r="D21" s="38">
        <v>1995</v>
      </c>
      <c r="E21" s="38" t="s">
        <v>43</v>
      </c>
      <c r="F21" s="58"/>
      <c r="G21" s="32">
        <v>46</v>
      </c>
      <c r="H21" s="32">
        <f t="shared" si="0"/>
        <v>2.799999999999997</v>
      </c>
      <c r="I21" s="32">
        <v>14</v>
      </c>
      <c r="J21" s="32">
        <v>14</v>
      </c>
      <c r="K21" s="32">
        <v>14</v>
      </c>
      <c r="L21" s="32">
        <v>14</v>
      </c>
      <c r="M21" s="32">
        <v>14</v>
      </c>
      <c r="N21" s="32">
        <f t="shared" si="1"/>
        <v>42</v>
      </c>
      <c r="O21" s="33">
        <f t="shared" si="2"/>
        <v>44.8</v>
      </c>
      <c r="P21" s="32">
        <v>60</v>
      </c>
      <c r="Q21" s="32">
        <f t="shared" si="3"/>
        <v>33.599999999999994</v>
      </c>
      <c r="R21" s="32">
        <v>15</v>
      </c>
      <c r="S21" s="32">
        <v>15</v>
      </c>
      <c r="T21" s="32">
        <v>15.5</v>
      </c>
      <c r="U21" s="32">
        <v>15.5</v>
      </c>
      <c r="V21" s="32">
        <v>15.5</v>
      </c>
      <c r="W21" s="32">
        <f t="shared" si="4"/>
        <v>46</v>
      </c>
      <c r="X21" s="33">
        <f t="shared" si="5"/>
        <v>79.6</v>
      </c>
      <c r="Y21" s="40">
        <f t="shared" si="6"/>
        <v>124.39999999999999</v>
      </c>
      <c r="Z21" s="59"/>
    </row>
    <row r="22" spans="1:26" ht="18.75" customHeight="1">
      <c r="A22" s="57"/>
      <c r="B22" s="38">
        <v>17</v>
      </c>
      <c r="C22" s="39" t="s">
        <v>53</v>
      </c>
      <c r="D22" s="38">
        <v>1995</v>
      </c>
      <c r="E22" s="38" t="s">
        <v>43</v>
      </c>
      <c r="F22" s="58"/>
      <c r="G22" s="32">
        <v>51</v>
      </c>
      <c r="H22" s="32">
        <f t="shared" si="0"/>
        <v>13.799999999999997</v>
      </c>
      <c r="I22" s="32">
        <v>14</v>
      </c>
      <c r="J22" s="32">
        <v>14</v>
      </c>
      <c r="K22" s="32">
        <v>14</v>
      </c>
      <c r="L22" s="32">
        <v>14</v>
      </c>
      <c r="M22" s="32">
        <v>14</v>
      </c>
      <c r="N22" s="32">
        <f t="shared" si="1"/>
        <v>42</v>
      </c>
      <c r="O22" s="33">
        <f t="shared" si="2"/>
        <v>55.8</v>
      </c>
      <c r="P22" s="32">
        <v>60</v>
      </c>
      <c r="Q22" s="32">
        <f t="shared" si="3"/>
        <v>33.599999999999994</v>
      </c>
      <c r="R22" s="32">
        <v>15</v>
      </c>
      <c r="S22" s="32">
        <v>15</v>
      </c>
      <c r="T22" s="32">
        <v>15</v>
      </c>
      <c r="U22" s="32">
        <v>15</v>
      </c>
      <c r="V22" s="32">
        <v>15</v>
      </c>
      <c r="W22" s="32">
        <f t="shared" si="4"/>
        <v>45</v>
      </c>
      <c r="X22" s="33">
        <f t="shared" si="5"/>
        <v>78.6</v>
      </c>
      <c r="Y22" s="40">
        <f t="shared" si="6"/>
        <v>134.39999999999998</v>
      </c>
      <c r="Z22" s="59"/>
    </row>
    <row r="23" spans="1:26" ht="15" customHeight="1">
      <c r="A23" s="57">
        <v>3</v>
      </c>
      <c r="B23" s="38">
        <v>1</v>
      </c>
      <c r="C23" s="39" t="s">
        <v>44</v>
      </c>
      <c r="D23" s="38">
        <v>1997</v>
      </c>
      <c r="E23" s="38">
        <v>1</v>
      </c>
      <c r="F23" s="58" t="s">
        <v>40</v>
      </c>
      <c r="G23" s="32">
        <v>56.5</v>
      </c>
      <c r="H23" s="32">
        <f t="shared" si="0"/>
        <v>25.9</v>
      </c>
      <c r="I23" s="32">
        <v>14</v>
      </c>
      <c r="J23" s="32">
        <v>14.5</v>
      </c>
      <c r="K23" s="32">
        <v>14.5</v>
      </c>
      <c r="L23" s="32">
        <v>14.5</v>
      </c>
      <c r="M23" s="32">
        <v>14</v>
      </c>
      <c r="N23" s="32">
        <f t="shared" si="1"/>
        <v>43</v>
      </c>
      <c r="O23" s="33">
        <f t="shared" si="2"/>
        <v>68.9</v>
      </c>
      <c r="P23" s="32">
        <v>56</v>
      </c>
      <c r="Q23" s="32">
        <f t="shared" si="3"/>
        <v>24.799999999999997</v>
      </c>
      <c r="R23" s="32">
        <v>14.5</v>
      </c>
      <c r="S23" s="32">
        <v>14.5</v>
      </c>
      <c r="T23" s="32">
        <v>14</v>
      </c>
      <c r="U23" s="32">
        <v>14.5</v>
      </c>
      <c r="V23" s="32">
        <v>14.5</v>
      </c>
      <c r="W23" s="32">
        <f t="shared" si="4"/>
        <v>43.5</v>
      </c>
      <c r="X23" s="33">
        <f t="shared" si="5"/>
        <v>68.3</v>
      </c>
      <c r="Y23" s="40">
        <f t="shared" si="6"/>
        <v>137.2</v>
      </c>
      <c r="Z23" s="59">
        <v>418.9</v>
      </c>
    </row>
    <row r="24" spans="1:26" ht="15.75">
      <c r="A24" s="57"/>
      <c r="B24" s="38">
        <v>5</v>
      </c>
      <c r="C24" s="39" t="s">
        <v>39</v>
      </c>
      <c r="D24" s="38">
        <v>1995</v>
      </c>
      <c r="E24" s="38">
        <v>1</v>
      </c>
      <c r="F24" s="58"/>
      <c r="G24" s="32">
        <v>41</v>
      </c>
      <c r="H24" s="32">
        <f t="shared" si="0"/>
        <v>-8.200000000000003</v>
      </c>
      <c r="I24" s="32">
        <v>13</v>
      </c>
      <c r="J24" s="32">
        <v>13</v>
      </c>
      <c r="K24" s="32">
        <v>13</v>
      </c>
      <c r="L24" s="32">
        <v>12.5</v>
      </c>
      <c r="M24" s="32">
        <v>13</v>
      </c>
      <c r="N24" s="32">
        <f t="shared" si="1"/>
        <v>39</v>
      </c>
      <c r="O24" s="33">
        <f t="shared" si="2"/>
        <v>30.799999999999997</v>
      </c>
      <c r="P24" s="32">
        <v>38</v>
      </c>
      <c r="Q24" s="32">
        <f t="shared" si="3"/>
        <v>-14.800000000000011</v>
      </c>
      <c r="R24" s="32">
        <v>12.5</v>
      </c>
      <c r="S24" s="32">
        <v>12.5</v>
      </c>
      <c r="T24" s="32">
        <v>12.5</v>
      </c>
      <c r="U24" s="32">
        <v>12.5</v>
      </c>
      <c r="V24" s="32">
        <v>12.5</v>
      </c>
      <c r="W24" s="32">
        <f t="shared" si="4"/>
        <v>37.5</v>
      </c>
      <c r="X24" s="33">
        <f t="shared" si="5"/>
        <v>22.69999999999999</v>
      </c>
      <c r="Y24" s="40">
        <f t="shared" si="6"/>
        <v>53.499999999999986</v>
      </c>
      <c r="Z24" s="59"/>
    </row>
    <row r="25" spans="1:26" ht="18" customHeight="1">
      <c r="A25" s="57"/>
      <c r="B25" s="38">
        <v>11</v>
      </c>
      <c r="C25" s="39" t="s">
        <v>52</v>
      </c>
      <c r="D25" s="38">
        <v>1995</v>
      </c>
      <c r="E25" s="38">
        <v>1</v>
      </c>
      <c r="F25" s="58"/>
      <c r="G25" s="32">
        <v>47.5</v>
      </c>
      <c r="H25" s="32">
        <f t="shared" si="0"/>
        <v>6.099999999999994</v>
      </c>
      <c r="I25" s="32">
        <v>14</v>
      </c>
      <c r="J25" s="32">
        <v>14</v>
      </c>
      <c r="K25" s="32">
        <v>13.5</v>
      </c>
      <c r="L25" s="32">
        <v>13.5</v>
      </c>
      <c r="M25" s="32">
        <v>13.5</v>
      </c>
      <c r="N25" s="32">
        <f t="shared" si="1"/>
        <v>41</v>
      </c>
      <c r="O25" s="33">
        <f t="shared" si="2"/>
        <v>47.099999999999994</v>
      </c>
      <c r="P25" s="32">
        <v>55</v>
      </c>
      <c r="Q25" s="32">
        <f t="shared" si="3"/>
        <v>22.599999999999994</v>
      </c>
      <c r="R25" s="32">
        <v>14.5</v>
      </c>
      <c r="S25" s="32">
        <v>14.5</v>
      </c>
      <c r="T25" s="32">
        <v>14</v>
      </c>
      <c r="U25" s="32">
        <v>14</v>
      </c>
      <c r="V25" s="32">
        <v>14.5</v>
      </c>
      <c r="W25" s="32">
        <f t="shared" si="4"/>
        <v>43</v>
      </c>
      <c r="X25" s="33">
        <f t="shared" si="5"/>
        <v>65.6</v>
      </c>
      <c r="Y25" s="40">
        <f t="shared" si="6"/>
        <v>112.69999999999999</v>
      </c>
      <c r="Z25" s="59"/>
    </row>
    <row r="26" spans="1:26" ht="19.5" customHeight="1">
      <c r="A26" s="57"/>
      <c r="B26" s="38">
        <v>15</v>
      </c>
      <c r="C26" s="39" t="s">
        <v>49</v>
      </c>
      <c r="D26" s="38">
        <v>1996</v>
      </c>
      <c r="E26" s="38">
        <v>1</v>
      </c>
      <c r="F26" s="58"/>
      <c r="G26" s="32">
        <v>42</v>
      </c>
      <c r="H26" s="32">
        <f t="shared" si="0"/>
        <v>-6</v>
      </c>
      <c r="I26" s="32">
        <v>13</v>
      </c>
      <c r="J26" s="32">
        <v>13</v>
      </c>
      <c r="K26" s="32">
        <v>13</v>
      </c>
      <c r="L26" s="32">
        <v>13</v>
      </c>
      <c r="M26" s="32">
        <v>13</v>
      </c>
      <c r="N26" s="32">
        <f t="shared" si="1"/>
        <v>39</v>
      </c>
      <c r="O26" s="33">
        <f t="shared" si="2"/>
        <v>33</v>
      </c>
      <c r="P26" s="32">
        <v>44</v>
      </c>
      <c r="Q26" s="32">
        <f t="shared" si="3"/>
        <v>-1.6000000000000085</v>
      </c>
      <c r="R26" s="32">
        <v>13.5</v>
      </c>
      <c r="S26" s="32">
        <v>13.5</v>
      </c>
      <c r="T26" s="32">
        <v>13</v>
      </c>
      <c r="U26" s="32">
        <v>13.5</v>
      </c>
      <c r="V26" s="32">
        <v>13.5</v>
      </c>
      <c r="W26" s="32">
        <f t="shared" si="4"/>
        <v>40.5</v>
      </c>
      <c r="X26" s="33">
        <f t="shared" si="5"/>
        <v>38.89999999999999</v>
      </c>
      <c r="Y26" s="40">
        <f t="shared" si="6"/>
        <v>71.89999999999999</v>
      </c>
      <c r="Z26" s="59"/>
    </row>
    <row r="27" spans="1:26" ht="19.5" customHeight="1">
      <c r="A27" s="57">
        <v>4</v>
      </c>
      <c r="B27" s="38">
        <v>4</v>
      </c>
      <c r="C27" s="39" t="s">
        <v>56</v>
      </c>
      <c r="D27" s="38">
        <v>1996</v>
      </c>
      <c r="E27" s="38">
        <v>1</v>
      </c>
      <c r="F27" s="58" t="s">
        <v>61</v>
      </c>
      <c r="G27" s="32">
        <v>66</v>
      </c>
      <c r="H27" s="32">
        <f t="shared" si="0"/>
        <v>46.8</v>
      </c>
      <c r="I27" s="32">
        <v>15.5</v>
      </c>
      <c r="J27" s="32">
        <v>15</v>
      </c>
      <c r="K27" s="32">
        <v>15.5</v>
      </c>
      <c r="L27" s="32">
        <v>15.5</v>
      </c>
      <c r="M27" s="32">
        <v>15</v>
      </c>
      <c r="N27" s="32">
        <f t="shared" si="1"/>
        <v>46</v>
      </c>
      <c r="O27" s="33">
        <f t="shared" si="2"/>
        <v>92.8</v>
      </c>
      <c r="P27" s="32">
        <v>57</v>
      </c>
      <c r="Q27" s="32">
        <f t="shared" si="3"/>
        <v>27</v>
      </c>
      <c r="R27" s="32">
        <v>15</v>
      </c>
      <c r="S27" s="32">
        <v>15</v>
      </c>
      <c r="T27" s="32">
        <v>15.5</v>
      </c>
      <c r="U27" s="32">
        <v>14.5</v>
      </c>
      <c r="V27" s="32">
        <v>15</v>
      </c>
      <c r="W27" s="32">
        <f t="shared" si="4"/>
        <v>45</v>
      </c>
      <c r="X27" s="33">
        <f t="shared" si="5"/>
        <v>72</v>
      </c>
      <c r="Y27" s="40">
        <f t="shared" si="6"/>
        <v>164.8</v>
      </c>
      <c r="Z27" s="59">
        <v>395.6</v>
      </c>
    </row>
    <row r="28" spans="1:26" ht="17.25" customHeight="1">
      <c r="A28" s="57"/>
      <c r="B28" s="38">
        <v>8</v>
      </c>
      <c r="C28" s="39" t="s">
        <v>38</v>
      </c>
      <c r="D28" s="38">
        <v>1996</v>
      </c>
      <c r="E28" s="38">
        <v>1</v>
      </c>
      <c r="F28" s="58"/>
      <c r="G28" s="32">
        <v>39</v>
      </c>
      <c r="H28" s="32">
        <f t="shared" si="0"/>
        <v>-12.600000000000009</v>
      </c>
      <c r="I28" s="32">
        <v>13.5</v>
      </c>
      <c r="J28" s="32">
        <v>12.5</v>
      </c>
      <c r="K28" s="32">
        <v>12.5</v>
      </c>
      <c r="L28" s="32">
        <v>12.5</v>
      </c>
      <c r="M28" s="32">
        <v>12.5</v>
      </c>
      <c r="N28" s="32">
        <f t="shared" si="1"/>
        <v>37.5</v>
      </c>
      <c r="O28" s="33">
        <f t="shared" si="2"/>
        <v>24.89999999999999</v>
      </c>
      <c r="P28" s="32">
        <v>42</v>
      </c>
      <c r="Q28" s="32">
        <f t="shared" si="3"/>
        <v>-6</v>
      </c>
      <c r="R28" s="32">
        <v>13.5</v>
      </c>
      <c r="S28" s="32">
        <v>13</v>
      </c>
      <c r="T28" s="32">
        <v>13</v>
      </c>
      <c r="U28" s="32">
        <v>13</v>
      </c>
      <c r="V28" s="32">
        <v>13</v>
      </c>
      <c r="W28" s="32">
        <f t="shared" si="4"/>
        <v>39</v>
      </c>
      <c r="X28" s="33">
        <f t="shared" si="5"/>
        <v>33</v>
      </c>
      <c r="Y28" s="40">
        <f t="shared" si="6"/>
        <v>57.89999999999999</v>
      </c>
      <c r="Z28" s="59"/>
    </row>
    <row r="29" spans="1:26" ht="18.75" customHeight="1">
      <c r="A29" s="57"/>
      <c r="B29" s="38">
        <v>14</v>
      </c>
      <c r="C29" s="39" t="s">
        <v>50</v>
      </c>
      <c r="D29" s="38">
        <v>1996</v>
      </c>
      <c r="E29" s="38">
        <v>1</v>
      </c>
      <c r="F29" s="58"/>
      <c r="G29" s="32">
        <v>43</v>
      </c>
      <c r="H29" s="32">
        <f t="shared" si="0"/>
        <v>-3.8000000000000043</v>
      </c>
      <c r="I29" s="32">
        <v>14</v>
      </c>
      <c r="J29" s="32">
        <v>13</v>
      </c>
      <c r="K29" s="32">
        <v>13.5</v>
      </c>
      <c r="L29" s="32">
        <v>13.5</v>
      </c>
      <c r="M29" s="32">
        <v>13.5</v>
      </c>
      <c r="N29" s="32">
        <f t="shared" si="1"/>
        <v>40.5</v>
      </c>
      <c r="O29" s="33">
        <f t="shared" si="2"/>
        <v>36.699999999999996</v>
      </c>
      <c r="P29" s="32">
        <v>49.5</v>
      </c>
      <c r="Q29" s="32">
        <f t="shared" si="3"/>
        <v>10.499999999999993</v>
      </c>
      <c r="R29" s="32">
        <v>14</v>
      </c>
      <c r="S29" s="32">
        <v>14</v>
      </c>
      <c r="T29" s="32">
        <v>14</v>
      </c>
      <c r="U29" s="32">
        <v>13.5</v>
      </c>
      <c r="V29" s="32">
        <v>14</v>
      </c>
      <c r="W29" s="32">
        <f t="shared" si="4"/>
        <v>42</v>
      </c>
      <c r="X29" s="33">
        <f t="shared" si="5"/>
        <v>52.49999999999999</v>
      </c>
      <c r="Y29" s="40">
        <f t="shared" si="6"/>
        <v>89.19999999999999</v>
      </c>
      <c r="Z29" s="59"/>
    </row>
    <row r="30" spans="1:26" ht="21" customHeight="1">
      <c r="A30" s="57"/>
      <c r="B30" s="38">
        <v>18</v>
      </c>
      <c r="C30" s="39" t="s">
        <v>46</v>
      </c>
      <c r="D30" s="38">
        <v>1995</v>
      </c>
      <c r="E30" s="38">
        <v>1</v>
      </c>
      <c r="F30" s="58"/>
      <c r="G30" s="32">
        <v>43</v>
      </c>
      <c r="H30" s="32">
        <f t="shared" si="0"/>
        <v>-3.8000000000000043</v>
      </c>
      <c r="I30" s="32">
        <v>13.5</v>
      </c>
      <c r="J30" s="32">
        <v>13.5</v>
      </c>
      <c r="K30" s="32">
        <v>13.5</v>
      </c>
      <c r="L30" s="32">
        <v>13.5</v>
      </c>
      <c r="M30" s="32">
        <v>13.5</v>
      </c>
      <c r="N30" s="32">
        <f t="shared" si="1"/>
        <v>40.5</v>
      </c>
      <c r="O30" s="33">
        <f t="shared" si="2"/>
        <v>36.699999999999996</v>
      </c>
      <c r="P30" s="32">
        <v>47</v>
      </c>
      <c r="Q30" s="32">
        <f t="shared" si="3"/>
        <v>4.999999999999993</v>
      </c>
      <c r="R30" s="32">
        <v>14</v>
      </c>
      <c r="S30" s="32">
        <v>14</v>
      </c>
      <c r="T30" s="32">
        <v>14</v>
      </c>
      <c r="U30" s="32">
        <v>14</v>
      </c>
      <c r="V30" s="32">
        <v>14</v>
      </c>
      <c r="W30" s="32">
        <f t="shared" si="4"/>
        <v>42</v>
      </c>
      <c r="X30" s="33">
        <f t="shared" si="5"/>
        <v>46.99999999999999</v>
      </c>
      <c r="Y30" s="40">
        <f t="shared" si="6"/>
        <v>83.69999999999999</v>
      </c>
      <c r="Z30" s="59"/>
    </row>
    <row r="32" spans="3:8" ht="102" customHeight="1">
      <c r="C32" s="60" t="s">
        <v>57</v>
      </c>
      <c r="D32" s="60"/>
      <c r="E32" s="60"/>
      <c r="F32" s="60"/>
      <c r="G32" s="60"/>
      <c r="H32" s="60"/>
    </row>
    <row r="33" spans="3:8" ht="20.25">
      <c r="C33" s="60" t="s">
        <v>58</v>
      </c>
      <c r="D33" s="60"/>
      <c r="E33" s="60"/>
      <c r="F33" s="60"/>
      <c r="G33" s="60"/>
      <c r="H33" s="60"/>
    </row>
  </sheetData>
  <sheetProtection selectLockedCells="1" selectUnlockedCells="1"/>
  <mergeCells count="41">
    <mergeCell ref="C32:H32"/>
    <mergeCell ref="C33:H33"/>
    <mergeCell ref="A23:A26"/>
    <mergeCell ref="F23:F26"/>
    <mergeCell ref="Z23:Z26"/>
    <mergeCell ref="A27:A30"/>
    <mergeCell ref="F27:F30"/>
    <mergeCell ref="Z27:Z30"/>
    <mergeCell ref="A15:A18"/>
    <mergeCell ref="F15:F18"/>
    <mergeCell ref="Z15:Z18"/>
    <mergeCell ref="A19:A22"/>
    <mergeCell ref="F19:F22"/>
    <mergeCell ref="Z19:Z22"/>
    <mergeCell ref="Y10:Y12"/>
    <mergeCell ref="Z10:Z12"/>
    <mergeCell ref="G11:G12"/>
    <mergeCell ref="H11:H12"/>
    <mergeCell ref="I11:N11"/>
    <mergeCell ref="P11:P12"/>
    <mergeCell ref="R11:W11"/>
    <mergeCell ref="I12:N12"/>
    <mergeCell ref="G9:O9"/>
    <mergeCell ref="P9:X9"/>
    <mergeCell ref="A10:A12"/>
    <mergeCell ref="B10:B12"/>
    <mergeCell ref="C10:C12"/>
    <mergeCell ref="F10:F12"/>
    <mergeCell ref="I10:N10"/>
    <mergeCell ref="O10:O12"/>
    <mergeCell ref="R10:V10"/>
    <mergeCell ref="X10:X12"/>
    <mergeCell ref="G5:I5"/>
    <mergeCell ref="D6:H8"/>
    <mergeCell ref="J6:S6"/>
    <mergeCell ref="J7:S7"/>
    <mergeCell ref="J8:S8"/>
    <mergeCell ref="G1:T1"/>
    <mergeCell ref="E3:T3"/>
    <mergeCell ref="A4:F4"/>
    <mergeCell ref="G4:T4"/>
  </mergeCells>
  <printOptions/>
  <pageMargins left="0" right="0" top="0" bottom="0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3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saitarova</cp:lastModifiedBy>
  <dcterms:modified xsi:type="dcterms:W3CDTF">2011-02-10T06:58:08Z</dcterms:modified>
  <cp:category/>
  <cp:version/>
  <cp:contentType/>
  <cp:contentStatus/>
</cp:coreProperties>
</file>