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 №1" sheetId="1" r:id="rId1"/>
    <sheet name="Лист1" sheetId="2" r:id="rId2"/>
  </sheets>
  <definedNames>
    <definedName name="_xlnm._FilterDatabase" localSheetId="0" hidden="1">'Протокол №1'!$Y$13:$Y$16</definedName>
  </definedNames>
  <calcPr fullCalcOnLoad="1"/>
</workbook>
</file>

<file path=xl/sharedStrings.xml><?xml version="1.0" encoding="utf-8"?>
<sst xmlns="http://schemas.openxmlformats.org/spreadsheetml/2006/main" count="288" uniqueCount="152">
  <si>
    <t xml:space="preserve">                                                    Чемпионат России по прыжкам на лыжах с трамплина</t>
  </si>
  <si>
    <t xml:space="preserve">                  трамплин К-72  СК "Воробьевы горы" РГШ "Столица"</t>
  </si>
  <si>
    <t>Судьи: по стилю прыжка</t>
  </si>
  <si>
    <t xml:space="preserve"> </t>
  </si>
  <si>
    <t>1. Четвертаков В.</t>
  </si>
  <si>
    <t>2. Степанов В.</t>
  </si>
  <si>
    <t xml:space="preserve">Секретари:     
 Шестопёров Р.Ю., Пенягин Е.А., Косенко А.В., Захаров О.И.   </t>
  </si>
  <si>
    <t>Главный судья  Воронков В.В.</t>
  </si>
  <si>
    <t>г.Москва  06 февраля 2010г.</t>
  </si>
  <si>
    <t>3. Храмов Ю.</t>
  </si>
  <si>
    <t>Тех. Делегат Арефьев А.А.</t>
  </si>
  <si>
    <t>Пробный: 10:00</t>
  </si>
  <si>
    <t>4. Федорук А.</t>
  </si>
  <si>
    <t>ассистент Перевощиков К.С.</t>
  </si>
  <si>
    <t>Зачетный: 12:00</t>
  </si>
  <si>
    <t>5. Сидоренко С.</t>
  </si>
  <si>
    <t>1-я попытка</t>
  </si>
  <si>
    <t>2-я попытка</t>
  </si>
  <si>
    <t>Итог</t>
  </si>
  <si>
    <t>№</t>
  </si>
  <si>
    <t>стартовый №</t>
  </si>
  <si>
    <t>Фамилия ИО</t>
  </si>
  <si>
    <t>Город, ДСО</t>
  </si>
  <si>
    <t>Длина (метры)</t>
  </si>
  <si>
    <t>Балы</t>
  </si>
  <si>
    <t>Итого:</t>
  </si>
  <si>
    <t>Год рождения</t>
  </si>
  <si>
    <t>Спортивный разряд</t>
  </si>
  <si>
    <t>Первая попытка</t>
  </si>
  <si>
    <t>Сумма по длине</t>
  </si>
  <si>
    <t xml:space="preserve">очки за технику </t>
  </si>
  <si>
    <t>Вторая попытка</t>
  </si>
  <si>
    <t>1й судья</t>
  </si>
  <si>
    <t>2й судья</t>
  </si>
  <si>
    <t>3й судья</t>
  </si>
  <si>
    <t>4й судья</t>
  </si>
  <si>
    <t>5й судья</t>
  </si>
  <si>
    <t>Сумма общая</t>
  </si>
  <si>
    <t>ТРАМПЛИН К-72М</t>
  </si>
  <si>
    <t>Габитов Султан</t>
  </si>
  <si>
    <t>Башкортастан Уфа СДЮШОР № 33</t>
  </si>
  <si>
    <t>Маркин Артём</t>
  </si>
  <si>
    <t>Юность Москвы СДЮШОР "Буревестник"</t>
  </si>
  <si>
    <t>Антонов Станислав</t>
  </si>
  <si>
    <t xml:space="preserve">С.-Пет-г СДЮШОР </t>
  </si>
  <si>
    <t>Лаптев Виктор</t>
  </si>
  <si>
    <t xml:space="preserve">Магадан ОДЮСШ </t>
  </si>
  <si>
    <t>Лаптев Владислав</t>
  </si>
  <si>
    <t>Мотяшов Дмитрий</t>
  </si>
  <si>
    <t>Н.Новгород</t>
  </si>
  <si>
    <t>Джафаров Захир</t>
  </si>
  <si>
    <t>Кукачов Яков</t>
  </si>
  <si>
    <t xml:space="preserve">Н.Новгород </t>
  </si>
  <si>
    <t>Тичин Александр</t>
  </si>
  <si>
    <t>Малышев Валентин</t>
  </si>
  <si>
    <t>КМС</t>
  </si>
  <si>
    <t>Петров Максим</t>
  </si>
  <si>
    <t>Мигачёв Максим</t>
  </si>
  <si>
    <t>Стафеев Александр</t>
  </si>
  <si>
    <t>Ликеев Артём</t>
  </si>
  <si>
    <t>Сизых Александр</t>
  </si>
  <si>
    <t xml:space="preserve">С.-Пет-г ТОР № 1  СДЮШОР </t>
  </si>
  <si>
    <t>Синицин Роман</t>
  </si>
  <si>
    <t>Пермь СДЮШОР "Летающий лыжник"</t>
  </si>
  <si>
    <t>Шулаев Сергей</t>
  </si>
  <si>
    <t>Тимофеев Марат</t>
  </si>
  <si>
    <t>Акбиров Ринат</t>
  </si>
  <si>
    <t>РУФК и ЮС МДМС и Т Лениногорск</t>
  </si>
  <si>
    <t>Ахобадзе Серго</t>
  </si>
  <si>
    <t>Стремедловский Никита</t>
  </si>
  <si>
    <t>Магад</t>
  </si>
  <si>
    <t>Алламуратов Эркин</t>
  </si>
  <si>
    <t>Вещикова Анастасия</t>
  </si>
  <si>
    <t xml:space="preserve">ШВСМ Юность Москвы СДЮШОР "Буревестник"        </t>
  </si>
  <si>
    <t>Хайлов Антон</t>
  </si>
  <si>
    <t xml:space="preserve">Красноярск СДЮСШОР   </t>
  </si>
  <si>
    <t>Скачилов Владислав</t>
  </si>
  <si>
    <t xml:space="preserve">ШВСМ Юность Москвы СДЮШОР "Буревестник"   </t>
  </si>
  <si>
    <t>Стефанов Евгений</t>
  </si>
  <si>
    <t>Южн.-Сах. СДЮСШОР ЗВС</t>
  </si>
  <si>
    <t>Баженов Александр</t>
  </si>
  <si>
    <t>Белюк Александр</t>
  </si>
  <si>
    <t>Медов Роман</t>
  </si>
  <si>
    <t>Леванов Максим</t>
  </si>
  <si>
    <t>Кировская обл. СДЮШОР №3</t>
  </si>
  <si>
    <t>Самсонов Юрий</t>
  </si>
  <si>
    <t>МС</t>
  </si>
  <si>
    <t>Москва ЭШВСМ</t>
  </si>
  <si>
    <t>Мазунин Денис</t>
  </si>
  <si>
    <t xml:space="preserve">ШВСМ Юность Москвы СДЮШОР "Буревестник" </t>
  </si>
  <si>
    <t>Джафаров Махир</t>
  </si>
  <si>
    <t>Мизрев Александр</t>
  </si>
  <si>
    <t>Пыжов Сергей</t>
  </si>
  <si>
    <t>244.</t>
  </si>
  <si>
    <t>Валитов Ильдар</t>
  </si>
  <si>
    <t>УОР № 2 Москва</t>
  </si>
  <si>
    <t>221.</t>
  </si>
  <si>
    <t>Стромков Роман</t>
  </si>
  <si>
    <t>Н.Новгород СДЮШОР        НУОР №1</t>
  </si>
  <si>
    <t>238.</t>
  </si>
  <si>
    <t>Бояринцев Владислав</t>
  </si>
  <si>
    <t>КОР №1          СДЮШОР Выб.р-на</t>
  </si>
  <si>
    <t>247.</t>
  </si>
  <si>
    <t>Пономарев Дмитрий</t>
  </si>
  <si>
    <t>251.</t>
  </si>
  <si>
    <t>Савватеев Иван</t>
  </si>
  <si>
    <t>ТО ШВСМ</t>
  </si>
  <si>
    <t>212.</t>
  </si>
  <si>
    <t>Циклинский Дмитрий</t>
  </si>
  <si>
    <t>Н.Новгород СДЮШОР</t>
  </si>
  <si>
    <t>215.</t>
  </si>
  <si>
    <t>Андрюшин Денис</t>
  </si>
  <si>
    <t>219.</t>
  </si>
  <si>
    <t>Салимов Ильдар</t>
  </si>
  <si>
    <t>Лениногорск</t>
  </si>
  <si>
    <t>211.</t>
  </si>
  <si>
    <t>Ходунов Артем</t>
  </si>
  <si>
    <t>245.</t>
  </si>
  <si>
    <t>Роговский Роман</t>
  </si>
  <si>
    <t>ШВСМ</t>
  </si>
  <si>
    <t>217.</t>
  </si>
  <si>
    <t>264.</t>
  </si>
  <si>
    <t>Усачев Егор</t>
  </si>
  <si>
    <t>УОР № 2 Москва   ЭШВСМ "Вор.горы"</t>
  </si>
  <si>
    <t>227.</t>
  </si>
  <si>
    <t>Саифулин Спартак</t>
  </si>
  <si>
    <t>210.</t>
  </si>
  <si>
    <t>Шерлыгин Дмитрий</t>
  </si>
  <si>
    <t>Ветеран</t>
  </si>
  <si>
    <t>220.</t>
  </si>
  <si>
    <t>Дектярев Юрий</t>
  </si>
  <si>
    <t>242.</t>
  </si>
  <si>
    <t>Синцов Андрей</t>
  </si>
  <si>
    <t>216.</t>
  </si>
  <si>
    <t>Сах.РО "Динамо"</t>
  </si>
  <si>
    <t>230.</t>
  </si>
  <si>
    <t>Григорьев Константин</t>
  </si>
  <si>
    <t>Клуб "Ветеранов"</t>
  </si>
  <si>
    <t>222.</t>
  </si>
  <si>
    <t>Петров Александр</t>
  </si>
  <si>
    <t>218.</t>
  </si>
  <si>
    <t>Кириченко Илья</t>
  </si>
  <si>
    <t>Дисквалифицированы:</t>
  </si>
  <si>
    <t>214.</t>
  </si>
  <si>
    <t>Ахмедшин Рустам</t>
  </si>
  <si>
    <t>213.</t>
  </si>
  <si>
    <t>Турилов Владимир</t>
  </si>
  <si>
    <t>Главный судья: Воронков В.В.</t>
  </si>
  <si>
    <t>Главный секретарь: Пенягин Е.А.</t>
  </si>
  <si>
    <t>Командные соревнования 1995-1996г.р.</t>
  </si>
  <si>
    <t>ФИО</t>
  </si>
  <si>
    <t>С.-Пет-г ТОР № 1  СДЮШОР Выборг-го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</si>
</sst>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15" applyFont="1" applyBorder="1" applyAlignment="1">
      <alignment horizontal="center"/>
      <protection/>
    </xf>
    <xf numFmtId="164" fontId="3" fillId="0" borderId="0" xfId="15" applyNumberFormat="1" applyFont="1" applyBorder="1" applyAlignment="1">
      <alignment horizontal="righ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164" fontId="3" fillId="0" borderId="0" xfId="15" applyNumberFormat="1" applyFont="1" applyBorder="1" applyAlignment="1">
      <alignment/>
      <protection/>
    </xf>
    <xf numFmtId="164" fontId="5" fillId="0" borderId="0" xfId="15" applyNumberFormat="1" applyFont="1" applyBorder="1" applyAlignment="1">
      <alignment horizontal="center"/>
      <protection/>
    </xf>
    <xf numFmtId="0" fontId="6" fillId="0" borderId="0" xfId="15" applyFont="1" applyBorder="1" applyAlignment="1">
      <alignment horizontal="center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 applyAlignment="1">
      <alignment horizontal="left"/>
      <protection/>
    </xf>
    <xf numFmtId="164" fontId="7" fillId="0" borderId="0" xfId="15" applyNumberFormat="1" applyFont="1" applyBorder="1" applyAlignment="1">
      <alignment/>
      <protection/>
    </xf>
    <xf numFmtId="0" fontId="7" fillId="0" borderId="0" xfId="15" applyFont="1" applyBorder="1" applyAlignment="1">
      <alignment horizontal="center"/>
      <protection/>
    </xf>
    <xf numFmtId="164" fontId="7" fillId="0" borderId="0" xfId="15" applyNumberFormat="1" applyFont="1" applyBorder="1" applyAlignment="1">
      <alignment horizontal="center"/>
      <protection/>
    </xf>
    <xf numFmtId="0" fontId="7" fillId="0" borderId="0" xfId="15" applyFont="1" applyAlignment="1">
      <alignment/>
      <protection/>
    </xf>
    <xf numFmtId="0" fontId="8" fillId="0" borderId="0" xfId="15" applyFont="1" applyBorder="1" applyAlignment="1">
      <alignment horizontal="left"/>
      <protection/>
    </xf>
    <xf numFmtId="0" fontId="8" fillId="0" borderId="0" xfId="15" applyFont="1" applyBorder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164" fontId="3" fillId="2" borderId="1" xfId="15" applyNumberFormat="1" applyFont="1" applyFill="1" applyBorder="1" applyAlignment="1">
      <alignment horizontal="center" vertical="center" wrapText="1" shrinkToFit="1"/>
      <protection/>
    </xf>
    <xf numFmtId="164" fontId="9" fillId="2" borderId="2" xfId="15" applyNumberFormat="1" applyFont="1" applyFill="1" applyBorder="1" applyAlignment="1">
      <alignment horizontal="left" vertical="center"/>
      <protection/>
    </xf>
    <xf numFmtId="164" fontId="9" fillId="2" borderId="3" xfId="15" applyNumberFormat="1" applyFont="1" applyFill="1" applyBorder="1" applyAlignment="1">
      <alignment horizontal="left" vertical="center"/>
      <protection/>
    </xf>
    <xf numFmtId="164" fontId="9" fillId="2" borderId="3" xfId="15" applyNumberFormat="1" applyFont="1" applyFill="1" applyBorder="1" applyAlignment="1">
      <alignment horizontal="center" vertical="center"/>
      <protection/>
    </xf>
    <xf numFmtId="164" fontId="9" fillId="2" borderId="4" xfId="15" applyNumberFormat="1" applyFont="1" applyFill="1" applyBorder="1" applyAlignment="1">
      <alignment horizontal="center" vertical="center" wrapText="1" shrinkToFit="1"/>
      <protection/>
    </xf>
    <xf numFmtId="164" fontId="9" fillId="2" borderId="5" xfId="15" applyNumberFormat="1" applyFont="1" applyFill="1" applyBorder="1" applyAlignment="1">
      <alignment horizontal="center" vertical="center" wrapText="1"/>
      <protection/>
    </xf>
    <xf numFmtId="164" fontId="3" fillId="2" borderId="6" xfId="15" applyNumberFormat="1" applyFont="1" applyFill="1" applyBorder="1" applyAlignment="1">
      <alignment horizontal="center" vertical="center" wrapText="1" shrinkToFit="1"/>
      <protection/>
    </xf>
    <xf numFmtId="164" fontId="9" fillId="2" borderId="5" xfId="15" applyNumberFormat="1" applyFont="1" applyFill="1" applyBorder="1" applyAlignment="1">
      <alignment horizontal="center" vertical="center" wrapText="1" shrinkToFit="1"/>
      <protection/>
    </xf>
    <xf numFmtId="0" fontId="5" fillId="0" borderId="7" xfId="15" applyFont="1" applyFill="1" applyBorder="1" applyAlignment="1">
      <alignment horizontal="center" vertical="center"/>
      <protection/>
    </xf>
    <xf numFmtId="0" fontId="5" fillId="0" borderId="8" xfId="15" applyFont="1" applyFill="1" applyBorder="1" applyAlignment="1">
      <alignment horizontal="center" vertical="center"/>
      <protection/>
    </xf>
    <xf numFmtId="49" fontId="9" fillId="0" borderId="0" xfId="15" applyNumberFormat="1" applyFont="1" applyFill="1" applyBorder="1" applyAlignment="1">
      <alignment horizontal="center"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164" fontId="3" fillId="0" borderId="9" xfId="15" applyNumberFormat="1" applyFont="1" applyFill="1" applyBorder="1" applyAlignment="1">
      <alignment horizontal="center" vertical="center" wrapText="1"/>
      <protection/>
    </xf>
    <xf numFmtId="164" fontId="3" fillId="0" borderId="6" xfId="15" applyNumberFormat="1" applyFont="1" applyFill="1" applyBorder="1" applyAlignment="1">
      <alignment horizontal="center" vertical="center" wrapText="1"/>
      <protection/>
    </xf>
    <xf numFmtId="164" fontId="3" fillId="0" borderId="5" xfId="15" applyNumberFormat="1" applyFont="1" applyFill="1" applyBorder="1" applyAlignment="1">
      <alignment horizontal="center" vertical="center" wrapText="1" shrinkToFit="1"/>
      <protection/>
    </xf>
    <xf numFmtId="164" fontId="9" fillId="0" borderId="10" xfId="15" applyNumberFormat="1" applyFont="1" applyFill="1" applyBorder="1" applyAlignment="1">
      <alignment horizontal="center" vertical="center" wrapText="1"/>
      <protection/>
    </xf>
    <xf numFmtId="164" fontId="3" fillId="0" borderId="5" xfId="15" applyNumberFormat="1" applyFont="1" applyFill="1" applyBorder="1" applyAlignment="1">
      <alignment horizontal="center" vertical="center" wrapText="1"/>
      <protection/>
    </xf>
    <xf numFmtId="164" fontId="9" fillId="0" borderId="7" xfId="15" applyNumberFormat="1" applyFont="1" applyFill="1" applyBorder="1" applyAlignment="1">
      <alignment horizontal="center" vertical="center" wrapText="1"/>
      <protection/>
    </xf>
    <xf numFmtId="0" fontId="3" fillId="0" borderId="8" xfId="15" applyFont="1" applyBorder="1" applyAlignment="1">
      <alignment horizontal="center"/>
      <protection/>
    </xf>
    <xf numFmtId="0" fontId="10" fillId="0" borderId="5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horizontal="center" vertical="center" wrapText="1"/>
      <protection/>
    </xf>
    <xf numFmtId="164" fontId="11" fillId="0" borderId="5" xfId="15" applyNumberFormat="1" applyFont="1" applyBorder="1" applyAlignment="1" applyProtection="1">
      <alignment horizontal="right"/>
      <protection hidden="1"/>
    </xf>
    <xf numFmtId="164" fontId="11" fillId="0" borderId="10" xfId="15" applyNumberFormat="1" applyFont="1" applyBorder="1" applyProtection="1">
      <alignment/>
      <protection hidden="1"/>
    </xf>
    <xf numFmtId="164" fontId="11" fillId="0" borderId="7" xfId="15" applyNumberFormat="1" applyFont="1" applyBorder="1" applyProtection="1">
      <alignment/>
      <protection hidden="1"/>
    </xf>
    <xf numFmtId="0" fontId="12" fillId="0" borderId="5" xfId="15" applyFont="1" applyBorder="1">
      <alignment/>
      <protection/>
    </xf>
    <xf numFmtId="0" fontId="12" fillId="0" borderId="5" xfId="15" applyFont="1" applyBorder="1" applyAlignment="1">
      <alignment horizontal="center"/>
      <protection/>
    </xf>
    <xf numFmtId="0" fontId="12" fillId="0" borderId="5" xfId="15" applyFont="1" applyBorder="1" applyAlignment="1">
      <alignment wrapText="1"/>
      <protection/>
    </xf>
    <xf numFmtId="0" fontId="12" fillId="0" borderId="5" xfId="15" applyFont="1" applyBorder="1" applyAlignment="1">
      <alignment/>
      <protection/>
    </xf>
    <xf numFmtId="0" fontId="13" fillId="0" borderId="5" xfId="15" applyFont="1" applyBorder="1" applyAlignment="1">
      <alignment/>
      <protection/>
    </xf>
    <xf numFmtId="0" fontId="13" fillId="0" borderId="5" xfId="15" applyFont="1" applyBorder="1" applyAlignment="1">
      <alignment horizontal="center"/>
      <protection/>
    </xf>
    <xf numFmtId="0" fontId="12" fillId="0" borderId="11" xfId="15" applyFont="1" applyBorder="1" applyAlignment="1">
      <alignment wrapText="1"/>
      <protection/>
    </xf>
    <xf numFmtId="0" fontId="14" fillId="0" borderId="0" xfId="15" applyFont="1" applyBorder="1" applyAlignment="1">
      <alignment horizontal="center"/>
      <protection/>
    </xf>
    <xf numFmtId="164" fontId="14" fillId="0" borderId="0" xfId="15" applyNumberFormat="1" applyFont="1" applyBorder="1" applyAlignment="1">
      <alignment horizontal="right"/>
      <protection/>
    </xf>
    <xf numFmtId="0" fontId="1" fillId="0" borderId="0" xfId="15">
      <alignment/>
      <protection/>
    </xf>
    <xf numFmtId="0" fontId="6" fillId="0" borderId="0" xfId="15" applyFont="1" applyAlignment="1">
      <alignment horizontal="center"/>
      <protection/>
    </xf>
    <xf numFmtId="164" fontId="9" fillId="0" borderId="12" xfId="15" applyNumberFormat="1" applyFont="1" applyFill="1" applyBorder="1" applyAlignment="1">
      <alignment horizontal="center" vertical="center" wrapText="1"/>
      <protection/>
    </xf>
    <xf numFmtId="0" fontId="1" fillId="0" borderId="5" xfId="15" applyBorder="1">
      <alignment/>
      <protection/>
    </xf>
    <xf numFmtId="0" fontId="12" fillId="0" borderId="5" xfId="18" applyFont="1" applyBorder="1" applyAlignment="1">
      <alignment horizontal="center" vertical="center"/>
      <protection/>
    </xf>
    <xf numFmtId="0" fontId="12" fillId="0" borderId="5" xfId="18" applyFont="1" applyBorder="1" applyAlignment="1">
      <alignment horizontal="center" vertical="center" wrapText="1"/>
      <protection/>
    </xf>
    <xf numFmtId="164" fontId="11" fillId="0" borderId="12" xfId="15" applyNumberFormat="1" applyFont="1" applyBorder="1" applyProtection="1">
      <alignment/>
      <protection hidden="1"/>
    </xf>
    <xf numFmtId="164" fontId="4" fillId="0" borderId="0" xfId="15" applyNumberFormat="1" applyFont="1" applyBorder="1" applyAlignment="1">
      <alignment horizontal="center"/>
      <protection/>
    </xf>
    <xf numFmtId="164" fontId="5" fillId="0" borderId="0" xfId="15" applyNumberFormat="1" applyFont="1" applyBorder="1" applyAlignment="1">
      <alignment horizontal="center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 applyAlignment="1">
      <alignment horizontal="left"/>
      <protection/>
    </xf>
    <xf numFmtId="0" fontId="7" fillId="0" borderId="0" xfId="15" applyFont="1" applyBorder="1" applyAlignment="1">
      <alignment wrapText="1"/>
      <protection/>
    </xf>
    <xf numFmtId="164" fontId="7" fillId="0" borderId="0" xfId="15" applyNumberFormat="1" applyFont="1" applyBorder="1" applyAlignment="1">
      <alignment horizontal="center"/>
      <protection/>
    </xf>
    <xf numFmtId="164" fontId="7" fillId="0" borderId="13" xfId="15" applyNumberFormat="1" applyFont="1" applyBorder="1" applyAlignment="1">
      <alignment horizontal="center"/>
      <protection/>
    </xf>
    <xf numFmtId="0" fontId="5" fillId="2" borderId="14" xfId="15" applyFont="1" applyFill="1" applyBorder="1" applyAlignment="1">
      <alignment horizontal="center" vertical="center"/>
      <protection/>
    </xf>
    <xf numFmtId="164" fontId="9" fillId="2" borderId="3" xfId="15" applyNumberFormat="1" applyFont="1" applyFill="1" applyBorder="1" applyAlignment="1">
      <alignment horizontal="center" vertical="center" wrapText="1" shrinkToFit="1"/>
      <protection/>
    </xf>
    <xf numFmtId="49" fontId="9" fillId="2" borderId="3" xfId="15" applyNumberFormat="1" applyFont="1" applyFill="1" applyBorder="1" applyAlignment="1">
      <alignment horizontal="center" vertical="center"/>
      <protection/>
    </xf>
    <xf numFmtId="164" fontId="9" fillId="2" borderId="3" xfId="15" applyNumberFormat="1" applyFont="1" applyFill="1" applyBorder="1" applyAlignment="1">
      <alignment horizontal="center" vertical="center"/>
      <protection/>
    </xf>
    <xf numFmtId="164" fontId="9" fillId="2" borderId="3" xfId="15" applyNumberFormat="1" applyFont="1" applyFill="1" applyBorder="1" applyAlignment="1">
      <alignment horizontal="center" vertical="center" wrapText="1"/>
      <protection/>
    </xf>
    <xf numFmtId="164" fontId="9" fillId="2" borderId="15" xfId="15" applyNumberFormat="1" applyFont="1" applyFill="1" applyBorder="1" applyAlignment="1">
      <alignment horizontal="center" vertical="center"/>
      <protection/>
    </xf>
    <xf numFmtId="164" fontId="9" fillId="2" borderId="16" xfId="15" applyNumberFormat="1" applyFont="1" applyFill="1" applyBorder="1" applyAlignment="1">
      <alignment horizontal="center" vertical="center" wrapText="1"/>
      <protection/>
    </xf>
    <xf numFmtId="164" fontId="9" fillId="2" borderId="5" xfId="15" applyNumberFormat="1" applyFont="1" applyFill="1" applyBorder="1" applyAlignment="1">
      <alignment horizontal="center" vertical="center" wrapText="1"/>
      <protection/>
    </xf>
    <xf numFmtId="164" fontId="9" fillId="2" borderId="11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Border="1" applyAlignment="1">
      <alignment horizontal="center" vertical="center"/>
      <protection/>
    </xf>
    <xf numFmtId="164" fontId="5" fillId="0" borderId="0" xfId="15" applyNumberFormat="1" applyFont="1" applyBorder="1" applyAlignment="1">
      <alignment/>
      <protection/>
    </xf>
    <xf numFmtId="164" fontId="9" fillId="2" borderId="15" xfId="15" applyNumberFormat="1" applyFont="1" applyFill="1" applyBorder="1" applyAlignment="1">
      <alignment horizontal="center" vertical="center" wrapText="1"/>
      <protection/>
    </xf>
    <xf numFmtId="0" fontId="1" fillId="0" borderId="5" xfId="15" applyBorder="1" applyAlignment="1">
      <alignment horizontal="center"/>
      <protection/>
    </xf>
    <xf numFmtId="0" fontId="3" fillId="0" borderId="8" xfId="15" applyFont="1" applyBorder="1" applyAlignment="1">
      <alignment horizontal="center" vertical="center"/>
      <protection/>
    </xf>
    <xf numFmtId="0" fontId="12" fillId="0" borderId="5" xfId="18" applyFont="1" applyBorder="1" applyAlignment="1">
      <alignment horizontal="center" vertical="center" wrapText="1"/>
      <protection/>
    </xf>
    <xf numFmtId="0" fontId="11" fillId="0" borderId="5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 vertical="center"/>
      <protection/>
    </xf>
  </cellXfs>
  <cellStyles count="9">
    <cellStyle name="Normal" xfId="0"/>
    <cellStyle name="Excel Built-in Normal" xfId="15"/>
    <cellStyle name="Currency" xfId="16"/>
    <cellStyle name="Currency [0]" xfId="17"/>
    <cellStyle name="Обычный 2" xfId="18"/>
    <cellStyle name="Обычный 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70" zoomScaleNormal="70" workbookViewId="0" topLeftCell="A1">
      <pane xSplit="6" topLeftCell="G1" activePane="topRight" state="frozen"/>
      <selection pane="topLeft" activeCell="A1" sqref="A1"/>
      <selection pane="topRight" activeCell="F3" sqref="F3"/>
    </sheetView>
  </sheetViews>
  <sheetFormatPr defaultColWidth="9.140625" defaultRowHeight="12.75"/>
  <cols>
    <col min="1" max="1" width="8.421875" style="1" customWidth="1"/>
    <col min="2" max="2" width="12.00390625" style="1" customWidth="1"/>
    <col min="3" max="3" width="32.57421875" style="1" customWidth="1"/>
    <col min="4" max="4" width="12.00390625" style="1" customWidth="1"/>
    <col min="5" max="5" width="13.140625" style="1" customWidth="1"/>
    <col min="6" max="6" width="34.421875" style="1" customWidth="1"/>
    <col min="7" max="7" width="9.28125" style="2" customWidth="1"/>
    <col min="8" max="8" width="7.7109375" style="2" customWidth="1"/>
    <col min="9" max="9" width="7.00390625" style="2" customWidth="1"/>
    <col min="10" max="10" width="7.140625" style="2" customWidth="1"/>
    <col min="11" max="11" width="7.00390625" style="2" customWidth="1"/>
    <col min="12" max="12" width="6.8515625" style="2" customWidth="1"/>
    <col min="13" max="13" width="7.00390625" style="2" customWidth="1"/>
    <col min="14" max="15" width="9.140625" style="2" customWidth="1"/>
    <col min="16" max="16" width="8.8515625" style="2" customWidth="1"/>
    <col min="17" max="17" width="7.57421875" style="2" customWidth="1"/>
    <col min="18" max="18" width="7.00390625" style="2" customWidth="1"/>
    <col min="19" max="21" width="7.421875" style="2" customWidth="1"/>
    <col min="22" max="22" width="8.28125" style="2" customWidth="1"/>
    <col min="23" max="23" width="7.8515625" style="2" customWidth="1"/>
    <col min="24" max="25" width="9.140625" style="3" customWidth="1"/>
    <col min="26" max="16384" width="9.140625" style="4" customWidth="1"/>
  </cols>
  <sheetData>
    <row r="1" spans="7:25" ht="18" customHeight="1"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"/>
      <c r="V1" s="5"/>
      <c r="W1" s="5"/>
      <c r="X1" s="5"/>
      <c r="Y1" s="5"/>
    </row>
    <row r="2" spans="6:25" ht="18" customHeight="1">
      <c r="F2" s="58" t="s">
        <v>0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"/>
      <c r="V2" s="5"/>
      <c r="W2" s="5"/>
      <c r="X2" s="5"/>
      <c r="Y2" s="5"/>
    </row>
    <row r="3" spans="6:25" ht="18" customHeight="1">
      <c r="F3" s="7"/>
      <c r="G3" s="58" t="s">
        <v>1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"/>
      <c r="V3" s="5"/>
      <c r="W3" s="5"/>
      <c r="X3" s="5"/>
      <c r="Y3" s="5"/>
    </row>
    <row r="4" spans="1:25" ht="21" customHeight="1">
      <c r="A4" s="59" t="s">
        <v>2</v>
      </c>
      <c r="B4" s="59"/>
      <c r="C4" s="59"/>
      <c r="D4" s="59"/>
      <c r="E4" s="59"/>
      <c r="F4" s="59"/>
      <c r="G4" s="60" t="s">
        <v>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10"/>
      <c r="V4" s="10"/>
      <c r="W4" s="10"/>
      <c r="X4" s="10"/>
      <c r="Y4" s="10"/>
    </row>
    <row r="5" spans="1:25" ht="21" customHeight="1">
      <c r="A5" s="8" t="s">
        <v>4</v>
      </c>
      <c r="B5" s="8"/>
      <c r="C5" s="8"/>
      <c r="D5" s="8"/>
      <c r="E5" s="8"/>
      <c r="F5" s="8"/>
      <c r="G5" s="60"/>
      <c r="H5" s="60"/>
      <c r="I5" s="60"/>
      <c r="J5" s="11"/>
      <c r="K5" s="9"/>
      <c r="L5" s="11"/>
      <c r="M5" s="11"/>
      <c r="N5" s="11"/>
      <c r="O5" s="11"/>
      <c r="P5" s="11"/>
      <c r="Q5" s="11"/>
      <c r="R5" s="11"/>
      <c r="S5" s="11"/>
      <c r="T5" s="11"/>
      <c r="U5" s="10"/>
      <c r="V5" s="10"/>
      <c r="W5" s="10"/>
      <c r="X5" s="10"/>
      <c r="Y5" s="10"/>
    </row>
    <row r="6" spans="1:25" ht="21" customHeight="1">
      <c r="A6" s="8" t="s">
        <v>5</v>
      </c>
      <c r="B6" s="8"/>
      <c r="C6" s="8"/>
      <c r="D6" s="61" t="s">
        <v>6</v>
      </c>
      <c r="E6" s="61"/>
      <c r="F6" s="61"/>
      <c r="G6" s="61"/>
      <c r="H6" s="61"/>
      <c r="I6" s="8"/>
      <c r="J6" s="59" t="s">
        <v>7</v>
      </c>
      <c r="K6" s="59"/>
      <c r="L6" s="59"/>
      <c r="M6" s="59"/>
      <c r="N6" s="59"/>
      <c r="O6" s="59"/>
      <c r="P6" s="59"/>
      <c r="Q6" s="59"/>
      <c r="R6" s="59"/>
      <c r="S6" s="59"/>
      <c r="T6" s="62" t="s">
        <v>8</v>
      </c>
      <c r="U6" s="62"/>
      <c r="V6" s="62"/>
      <c r="W6" s="62"/>
      <c r="X6" s="62"/>
      <c r="Y6" s="62"/>
    </row>
    <row r="7" spans="1:25" ht="21" customHeight="1">
      <c r="A7" s="8" t="s">
        <v>9</v>
      </c>
      <c r="B7" s="13"/>
      <c r="C7" s="13"/>
      <c r="D7" s="61"/>
      <c r="E7" s="61"/>
      <c r="F7" s="61"/>
      <c r="G7" s="61"/>
      <c r="H7" s="61"/>
      <c r="I7" s="8"/>
      <c r="J7" s="59" t="s">
        <v>10</v>
      </c>
      <c r="K7" s="59"/>
      <c r="L7" s="59"/>
      <c r="M7" s="59"/>
      <c r="N7" s="59"/>
      <c r="O7" s="59"/>
      <c r="P7" s="59"/>
      <c r="Q7" s="59"/>
      <c r="R7" s="59"/>
      <c r="S7" s="59"/>
      <c r="T7" s="11"/>
      <c r="U7" s="12"/>
      <c r="V7" s="12" t="s">
        <v>11</v>
      </c>
      <c r="W7" s="12"/>
      <c r="X7" s="12"/>
      <c r="Y7" s="12"/>
    </row>
    <row r="8" spans="1:25" ht="21" customHeight="1">
      <c r="A8" s="8" t="s">
        <v>12</v>
      </c>
      <c r="B8" s="13"/>
      <c r="C8" s="13"/>
      <c r="D8" s="61"/>
      <c r="E8" s="61"/>
      <c r="F8" s="61"/>
      <c r="G8" s="61"/>
      <c r="H8" s="61"/>
      <c r="I8" s="8"/>
      <c r="J8" s="59" t="s">
        <v>13</v>
      </c>
      <c r="K8" s="59"/>
      <c r="L8" s="59"/>
      <c r="M8" s="59"/>
      <c r="N8" s="59"/>
      <c r="O8" s="59"/>
      <c r="P8" s="59"/>
      <c r="Q8" s="59"/>
      <c r="R8" s="59"/>
      <c r="S8" s="59"/>
      <c r="T8" s="11"/>
      <c r="U8" s="12"/>
      <c r="V8" s="12" t="s">
        <v>14</v>
      </c>
      <c r="W8" s="12"/>
      <c r="X8" s="12"/>
      <c r="Y8" s="12"/>
    </row>
    <row r="9" spans="1:25" ht="25.5" customHeight="1">
      <c r="A9" s="9" t="s">
        <v>15</v>
      </c>
      <c r="B9" s="14"/>
      <c r="C9" s="14"/>
      <c r="D9" s="14"/>
      <c r="E9" s="14"/>
      <c r="F9" s="15"/>
      <c r="G9" s="63" t="s">
        <v>16</v>
      </c>
      <c r="H9" s="63"/>
      <c r="I9" s="63"/>
      <c r="J9" s="63"/>
      <c r="K9" s="63"/>
      <c r="L9" s="63"/>
      <c r="M9" s="63"/>
      <c r="N9" s="63"/>
      <c r="O9" s="63"/>
      <c r="P9" s="63" t="s">
        <v>17</v>
      </c>
      <c r="Q9" s="63"/>
      <c r="R9" s="63"/>
      <c r="S9" s="63"/>
      <c r="T9" s="63"/>
      <c r="U9" s="63"/>
      <c r="V9" s="63"/>
      <c r="W9" s="63"/>
      <c r="X9" s="63"/>
      <c r="Y9" s="16" t="s">
        <v>18</v>
      </c>
    </row>
    <row r="10" spans="1:25" ht="12.75" customHeight="1">
      <c r="A10" s="64" t="s">
        <v>19</v>
      </c>
      <c r="B10" s="65" t="s">
        <v>20</v>
      </c>
      <c r="C10" s="66" t="s">
        <v>21</v>
      </c>
      <c r="D10" s="17"/>
      <c r="E10" s="17"/>
      <c r="F10" s="66" t="s">
        <v>22</v>
      </c>
      <c r="G10" s="18" t="s">
        <v>23</v>
      </c>
      <c r="H10" s="19"/>
      <c r="I10" s="67" t="s">
        <v>24</v>
      </c>
      <c r="J10" s="67"/>
      <c r="K10" s="67"/>
      <c r="L10" s="67"/>
      <c r="M10" s="67"/>
      <c r="N10" s="67"/>
      <c r="O10" s="68" t="s">
        <v>25</v>
      </c>
      <c r="P10" s="18" t="s">
        <v>23</v>
      </c>
      <c r="Q10" s="19"/>
      <c r="R10" s="69" t="s">
        <v>24</v>
      </c>
      <c r="S10" s="69"/>
      <c r="T10" s="69"/>
      <c r="U10" s="69"/>
      <c r="V10" s="69"/>
      <c r="W10" s="20"/>
      <c r="X10" s="68" t="s">
        <v>25</v>
      </c>
      <c r="Y10" s="70"/>
    </row>
    <row r="11" spans="1:25" ht="25.5" customHeight="1">
      <c r="A11" s="64"/>
      <c r="B11" s="65"/>
      <c r="C11" s="66"/>
      <c r="D11" s="21" t="s">
        <v>26</v>
      </c>
      <c r="E11" s="21" t="s">
        <v>27</v>
      </c>
      <c r="F11" s="66"/>
      <c r="G11" s="71" t="s">
        <v>28</v>
      </c>
      <c r="H11" s="71" t="s">
        <v>29</v>
      </c>
      <c r="I11" s="71" t="s">
        <v>30</v>
      </c>
      <c r="J11" s="71"/>
      <c r="K11" s="71"/>
      <c r="L11" s="71"/>
      <c r="M11" s="71"/>
      <c r="N11" s="71"/>
      <c r="O11" s="68"/>
      <c r="P11" s="72" t="s">
        <v>31</v>
      </c>
      <c r="Q11" s="22"/>
      <c r="R11" s="71" t="s">
        <v>30</v>
      </c>
      <c r="S11" s="71"/>
      <c r="T11" s="71"/>
      <c r="U11" s="71"/>
      <c r="V11" s="71"/>
      <c r="W11" s="71"/>
      <c r="X11" s="68"/>
      <c r="Y11" s="70"/>
    </row>
    <row r="12" spans="1:25" ht="36.75" customHeight="1">
      <c r="A12" s="64"/>
      <c r="B12" s="65"/>
      <c r="C12" s="66"/>
      <c r="D12" s="23"/>
      <c r="E12" s="23"/>
      <c r="F12" s="66"/>
      <c r="G12" s="71"/>
      <c r="H12" s="71"/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68"/>
      <c r="P12" s="72"/>
      <c r="Q12" s="24" t="s">
        <v>29</v>
      </c>
      <c r="R12" s="24" t="s">
        <v>32</v>
      </c>
      <c r="S12" s="24" t="s">
        <v>33</v>
      </c>
      <c r="T12" s="24" t="s">
        <v>34</v>
      </c>
      <c r="U12" s="24" t="s">
        <v>35</v>
      </c>
      <c r="V12" s="24" t="s">
        <v>36</v>
      </c>
      <c r="W12" s="24" t="s">
        <v>37</v>
      </c>
      <c r="X12" s="68"/>
      <c r="Y12" s="70"/>
    </row>
    <row r="13" spans="1:25" ht="16.5" customHeight="1">
      <c r="A13" s="25"/>
      <c r="B13" s="26"/>
      <c r="C13" s="27" t="s">
        <v>38</v>
      </c>
      <c r="D13" s="28"/>
      <c r="E13" s="28"/>
      <c r="F13" s="27"/>
      <c r="G13" s="29"/>
      <c r="H13" s="30"/>
      <c r="I13" s="31"/>
      <c r="J13" s="31"/>
      <c r="K13" s="31"/>
      <c r="L13" s="31"/>
      <c r="M13" s="31"/>
      <c r="N13" s="31"/>
      <c r="O13" s="32"/>
      <c r="P13" s="33"/>
      <c r="Q13" s="31"/>
      <c r="R13" s="31"/>
      <c r="S13" s="31"/>
      <c r="T13" s="31"/>
      <c r="U13" s="31"/>
      <c r="V13" s="31"/>
      <c r="W13" s="31"/>
      <c r="X13" s="32"/>
      <c r="Y13" s="34"/>
    </row>
    <row r="14" spans="1:25" ht="32.25" customHeight="1">
      <c r="A14" s="35">
        <v>1</v>
      </c>
      <c r="B14" s="36">
        <v>1</v>
      </c>
      <c r="C14" s="36" t="s">
        <v>39</v>
      </c>
      <c r="D14" s="36">
        <v>1997</v>
      </c>
      <c r="E14" s="36">
        <v>1</v>
      </c>
      <c r="F14" s="37" t="s">
        <v>40</v>
      </c>
      <c r="G14" s="38">
        <v>10</v>
      </c>
      <c r="H14" s="38">
        <f>((2.2*(G14-72))+60)</f>
        <v>-76.4</v>
      </c>
      <c r="I14" s="38">
        <v>14</v>
      </c>
      <c r="J14" s="38">
        <v>13</v>
      </c>
      <c r="K14" s="38">
        <v>14.5</v>
      </c>
      <c r="L14" s="38">
        <v>15</v>
      </c>
      <c r="M14" s="38">
        <v>14.5</v>
      </c>
      <c r="N14" s="38">
        <f aca="true" t="shared" si="0" ref="N14:N45">SUM(I14:M14)-MAX(I14:M14)-MIN(I14:M14)</f>
        <v>43</v>
      </c>
      <c r="O14" s="39">
        <f aca="true" t="shared" si="1" ref="O14:O45">H14+N14</f>
        <v>-33.400000000000006</v>
      </c>
      <c r="P14" s="38">
        <v>10</v>
      </c>
      <c r="Q14" s="38">
        <f>((2.2*(P14-72))+60)</f>
        <v>-76.4</v>
      </c>
      <c r="R14" s="38">
        <v>12</v>
      </c>
      <c r="S14" s="38">
        <v>12</v>
      </c>
      <c r="T14" s="38">
        <v>10</v>
      </c>
      <c r="U14" s="38">
        <v>11.5</v>
      </c>
      <c r="V14" s="38">
        <v>12</v>
      </c>
      <c r="W14" s="38">
        <f>SUM(R14:V14)-MAX(R14:V14)-MIN(R14:V14)</f>
        <v>35.5</v>
      </c>
      <c r="X14" s="39">
        <f aca="true" t="shared" si="2" ref="X14:X45">Q14+W14</f>
        <v>-40.900000000000006</v>
      </c>
      <c r="Y14" s="40">
        <f aca="true" t="shared" si="3" ref="Y14:Y45">X14+O14</f>
        <v>-74.30000000000001</v>
      </c>
    </row>
    <row r="15" spans="1:25" ht="31.5" customHeight="1">
      <c r="A15" s="35">
        <v>2</v>
      </c>
      <c r="B15" s="36">
        <v>2</v>
      </c>
      <c r="C15" s="36" t="s">
        <v>41</v>
      </c>
      <c r="D15" s="36">
        <v>1996</v>
      </c>
      <c r="E15" s="36">
        <v>1</v>
      </c>
      <c r="F15" s="37" t="s">
        <v>42</v>
      </c>
      <c r="G15" s="38">
        <v>10</v>
      </c>
      <c r="H15" s="38">
        <f>((2.2*(G15-72))+60)</f>
        <v>-76.4</v>
      </c>
      <c r="I15" s="38">
        <v>17.5</v>
      </c>
      <c r="J15" s="38">
        <v>17.5</v>
      </c>
      <c r="K15" s="38">
        <v>17</v>
      </c>
      <c r="L15" s="38">
        <v>17.5</v>
      </c>
      <c r="M15" s="38">
        <v>17.5</v>
      </c>
      <c r="N15" s="38">
        <f t="shared" si="0"/>
        <v>52.5</v>
      </c>
      <c r="O15" s="39">
        <f t="shared" si="1"/>
        <v>-23.900000000000006</v>
      </c>
      <c r="P15" s="38">
        <v>10</v>
      </c>
      <c r="Q15" s="38">
        <f>((2.2*(P15-72))+60)</f>
        <v>-76.4</v>
      </c>
      <c r="R15" s="38">
        <v>11</v>
      </c>
      <c r="S15" s="38">
        <v>12</v>
      </c>
      <c r="T15" s="38">
        <v>14</v>
      </c>
      <c r="U15" s="38">
        <v>12</v>
      </c>
      <c r="V15" s="38">
        <v>11</v>
      </c>
      <c r="W15" s="38">
        <f aca="true" t="shared" si="4" ref="W15:W46">SUM(R15:V15)-MAX(R15:V15)-MIN(R15:V15)</f>
        <v>35</v>
      </c>
      <c r="X15" s="39">
        <f t="shared" si="2"/>
        <v>-41.400000000000006</v>
      </c>
      <c r="Y15" s="40">
        <f t="shared" si="3"/>
        <v>-65.30000000000001</v>
      </c>
    </row>
    <row r="16" spans="1:25" ht="19.5" customHeight="1">
      <c r="A16" s="35">
        <v>3</v>
      </c>
      <c r="B16" s="36">
        <v>3</v>
      </c>
      <c r="C16" s="36" t="s">
        <v>43</v>
      </c>
      <c r="D16" s="36">
        <v>1996</v>
      </c>
      <c r="E16" s="36">
        <v>1</v>
      </c>
      <c r="F16" s="37" t="s">
        <v>44</v>
      </c>
      <c r="G16" s="38">
        <v>10</v>
      </c>
      <c r="H16" s="38">
        <f aca="true" t="shared" si="5" ref="H16:H68">((2.2*(G16-72))+60)</f>
        <v>-76.4</v>
      </c>
      <c r="I16" s="38">
        <v>17.5</v>
      </c>
      <c r="J16" s="38">
        <v>17.5</v>
      </c>
      <c r="K16" s="38">
        <v>17.5</v>
      </c>
      <c r="L16" s="38">
        <v>17.5</v>
      </c>
      <c r="M16" s="38">
        <v>18</v>
      </c>
      <c r="N16" s="38">
        <f t="shared" si="0"/>
        <v>52.5</v>
      </c>
      <c r="O16" s="39">
        <f t="shared" si="1"/>
        <v>-23.900000000000006</v>
      </c>
      <c r="P16" s="38">
        <v>74.5</v>
      </c>
      <c r="Q16" s="38">
        <f aca="true" t="shared" si="6" ref="Q16:Q68">((2.2*(P16-72))+60)</f>
        <v>65.5</v>
      </c>
      <c r="R16" s="38">
        <v>17</v>
      </c>
      <c r="S16" s="38">
        <v>17</v>
      </c>
      <c r="T16" s="38">
        <v>17</v>
      </c>
      <c r="U16" s="38">
        <v>17</v>
      </c>
      <c r="V16" s="38">
        <v>17.5</v>
      </c>
      <c r="W16" s="38">
        <f t="shared" si="4"/>
        <v>51</v>
      </c>
      <c r="X16" s="39">
        <f t="shared" si="2"/>
        <v>116.5</v>
      </c>
      <c r="Y16" s="40">
        <f t="shared" si="3"/>
        <v>92.6</v>
      </c>
    </row>
    <row r="17" spans="1:25" ht="36.75" customHeight="1">
      <c r="A17" s="35">
        <v>4</v>
      </c>
      <c r="B17" s="36">
        <v>4</v>
      </c>
      <c r="C17" s="36" t="s">
        <v>45</v>
      </c>
      <c r="D17" s="36">
        <v>1995</v>
      </c>
      <c r="E17" s="36">
        <v>1</v>
      </c>
      <c r="F17" s="37" t="s">
        <v>46</v>
      </c>
      <c r="G17" s="38">
        <v>12</v>
      </c>
      <c r="H17" s="38">
        <f t="shared" si="5"/>
        <v>-72</v>
      </c>
      <c r="I17" s="38">
        <v>14</v>
      </c>
      <c r="J17" s="38">
        <v>13</v>
      </c>
      <c r="K17" s="38">
        <v>14</v>
      </c>
      <c r="L17" s="38">
        <v>12</v>
      </c>
      <c r="M17" s="38">
        <v>13</v>
      </c>
      <c r="N17" s="38">
        <f t="shared" si="0"/>
        <v>40</v>
      </c>
      <c r="O17" s="39">
        <f t="shared" si="1"/>
        <v>-32</v>
      </c>
      <c r="P17" s="38">
        <v>11</v>
      </c>
      <c r="Q17" s="38">
        <f t="shared" si="6"/>
        <v>-74.20000000000002</v>
      </c>
      <c r="R17" s="38">
        <v>12</v>
      </c>
      <c r="S17" s="38">
        <v>12</v>
      </c>
      <c r="T17" s="38">
        <v>13</v>
      </c>
      <c r="U17" s="38">
        <v>15</v>
      </c>
      <c r="V17" s="38">
        <v>14</v>
      </c>
      <c r="W17" s="38">
        <f t="shared" si="4"/>
        <v>39</v>
      </c>
      <c r="X17" s="39">
        <f t="shared" si="2"/>
        <v>-35.20000000000002</v>
      </c>
      <c r="Y17" s="40">
        <f t="shared" si="3"/>
        <v>-67.20000000000002</v>
      </c>
    </row>
    <row r="18" spans="1:25" ht="36.75" customHeight="1">
      <c r="A18" s="35">
        <v>5</v>
      </c>
      <c r="B18" s="36">
        <v>5</v>
      </c>
      <c r="C18" s="36" t="s">
        <v>47</v>
      </c>
      <c r="D18" s="36">
        <v>1998</v>
      </c>
      <c r="E18" s="36">
        <v>1</v>
      </c>
      <c r="F18" s="37" t="s">
        <v>46</v>
      </c>
      <c r="G18" s="38">
        <v>75.5</v>
      </c>
      <c r="H18" s="38">
        <f t="shared" si="5"/>
        <v>67.7</v>
      </c>
      <c r="I18" s="38">
        <v>17.5</v>
      </c>
      <c r="J18" s="38">
        <v>17.5</v>
      </c>
      <c r="K18" s="38">
        <v>17</v>
      </c>
      <c r="L18" s="38">
        <v>17.5</v>
      </c>
      <c r="M18" s="38">
        <v>17</v>
      </c>
      <c r="N18" s="38">
        <f t="shared" si="0"/>
        <v>52</v>
      </c>
      <c r="O18" s="39">
        <f t="shared" si="1"/>
        <v>119.7</v>
      </c>
      <c r="P18" s="38">
        <v>75</v>
      </c>
      <c r="Q18" s="38">
        <f t="shared" si="6"/>
        <v>66.6</v>
      </c>
      <c r="R18" s="38">
        <v>16.5</v>
      </c>
      <c r="S18" s="38">
        <v>16.5</v>
      </c>
      <c r="T18" s="38">
        <v>17</v>
      </c>
      <c r="U18" s="38">
        <v>17</v>
      </c>
      <c r="V18" s="38">
        <v>16.5</v>
      </c>
      <c r="W18" s="38">
        <f t="shared" si="4"/>
        <v>50</v>
      </c>
      <c r="X18" s="39">
        <f t="shared" si="2"/>
        <v>116.6</v>
      </c>
      <c r="Y18" s="40">
        <f t="shared" si="3"/>
        <v>236.3</v>
      </c>
    </row>
    <row r="19" spans="1:25" ht="29.25" customHeight="1">
      <c r="A19" s="35">
        <v>6</v>
      </c>
      <c r="B19" s="36">
        <v>6</v>
      </c>
      <c r="C19" s="36" t="s">
        <v>48</v>
      </c>
      <c r="D19" s="36">
        <v>1996</v>
      </c>
      <c r="E19" s="36">
        <v>1</v>
      </c>
      <c r="F19" s="37" t="s">
        <v>49</v>
      </c>
      <c r="G19" s="38">
        <v>72</v>
      </c>
      <c r="H19" s="38">
        <f t="shared" si="5"/>
        <v>60</v>
      </c>
      <c r="I19" s="38">
        <v>17</v>
      </c>
      <c r="J19" s="38">
        <v>17.5</v>
      </c>
      <c r="K19" s="38">
        <v>17</v>
      </c>
      <c r="L19" s="38">
        <v>17</v>
      </c>
      <c r="M19" s="38">
        <v>17</v>
      </c>
      <c r="N19" s="38">
        <f t="shared" si="0"/>
        <v>51</v>
      </c>
      <c r="O19" s="39">
        <f t="shared" si="1"/>
        <v>111</v>
      </c>
      <c r="P19" s="38">
        <v>72.5</v>
      </c>
      <c r="Q19" s="38">
        <f t="shared" si="6"/>
        <v>61.1</v>
      </c>
      <c r="R19" s="38">
        <v>17</v>
      </c>
      <c r="S19" s="38">
        <v>17</v>
      </c>
      <c r="T19" s="38">
        <v>16.5</v>
      </c>
      <c r="U19" s="38">
        <v>17.5</v>
      </c>
      <c r="V19" s="38">
        <v>17.5</v>
      </c>
      <c r="W19" s="38">
        <f t="shared" si="4"/>
        <v>51.5</v>
      </c>
      <c r="X19" s="39">
        <f t="shared" si="2"/>
        <v>112.6</v>
      </c>
      <c r="Y19" s="40">
        <f t="shared" si="3"/>
        <v>223.6</v>
      </c>
    </row>
    <row r="20" spans="1:25" ht="30" customHeight="1">
      <c r="A20" s="35">
        <v>7</v>
      </c>
      <c r="B20" s="36">
        <v>7</v>
      </c>
      <c r="C20" s="36" t="s">
        <v>50</v>
      </c>
      <c r="D20" s="36">
        <v>1998</v>
      </c>
      <c r="E20" s="36">
        <v>1</v>
      </c>
      <c r="F20" s="37" t="s">
        <v>49</v>
      </c>
      <c r="G20" s="38">
        <v>71.5</v>
      </c>
      <c r="H20" s="38">
        <f t="shared" si="5"/>
        <v>58.9</v>
      </c>
      <c r="I20" s="38">
        <v>16.5</v>
      </c>
      <c r="J20" s="38">
        <v>17.5</v>
      </c>
      <c r="K20" s="38">
        <v>16</v>
      </c>
      <c r="L20" s="38">
        <v>17</v>
      </c>
      <c r="M20" s="38">
        <v>17</v>
      </c>
      <c r="N20" s="38">
        <f t="shared" si="0"/>
        <v>50.5</v>
      </c>
      <c r="O20" s="39">
        <f t="shared" si="1"/>
        <v>109.4</v>
      </c>
      <c r="P20" s="38">
        <v>71.5</v>
      </c>
      <c r="Q20" s="38">
        <f t="shared" si="6"/>
        <v>58.9</v>
      </c>
      <c r="R20" s="38">
        <v>17</v>
      </c>
      <c r="S20" s="38">
        <v>16.5</v>
      </c>
      <c r="T20" s="38">
        <v>17</v>
      </c>
      <c r="U20" s="38">
        <v>16.5</v>
      </c>
      <c r="V20" s="38">
        <v>16.5</v>
      </c>
      <c r="W20" s="38">
        <f t="shared" si="4"/>
        <v>50</v>
      </c>
      <c r="X20" s="39">
        <f t="shared" si="2"/>
        <v>108.9</v>
      </c>
      <c r="Y20" s="40">
        <f t="shared" si="3"/>
        <v>218.3</v>
      </c>
    </row>
    <row r="21" spans="1:25" ht="29.25" customHeight="1">
      <c r="A21" s="35">
        <v>7</v>
      </c>
      <c r="B21" s="36">
        <v>8</v>
      </c>
      <c r="C21" s="36" t="s">
        <v>51</v>
      </c>
      <c r="D21" s="36">
        <v>1996</v>
      </c>
      <c r="E21" s="36">
        <v>2</v>
      </c>
      <c r="F21" s="37" t="s">
        <v>52</v>
      </c>
      <c r="G21" s="38">
        <v>69.5</v>
      </c>
      <c r="H21" s="38">
        <f t="shared" si="5"/>
        <v>54.5</v>
      </c>
      <c r="I21" s="38">
        <v>16.5</v>
      </c>
      <c r="J21" s="38">
        <v>16.5</v>
      </c>
      <c r="K21" s="38">
        <v>16.5</v>
      </c>
      <c r="L21" s="38">
        <v>16</v>
      </c>
      <c r="M21" s="38">
        <v>16</v>
      </c>
      <c r="N21" s="38">
        <f t="shared" si="0"/>
        <v>49</v>
      </c>
      <c r="O21" s="39">
        <f t="shared" si="1"/>
        <v>103.5</v>
      </c>
      <c r="P21" s="38">
        <v>73.5</v>
      </c>
      <c r="Q21" s="38">
        <f t="shared" si="6"/>
        <v>63.3</v>
      </c>
      <c r="R21" s="38">
        <v>17</v>
      </c>
      <c r="S21" s="38">
        <v>17.5</v>
      </c>
      <c r="T21" s="38">
        <v>17.5</v>
      </c>
      <c r="U21" s="38">
        <v>17</v>
      </c>
      <c r="V21" s="38">
        <v>17</v>
      </c>
      <c r="W21" s="38">
        <f t="shared" si="4"/>
        <v>51.5</v>
      </c>
      <c r="X21" s="39">
        <f t="shared" si="2"/>
        <v>114.8</v>
      </c>
      <c r="Y21" s="40">
        <f t="shared" si="3"/>
        <v>218.3</v>
      </c>
    </row>
    <row r="22" spans="1:25" ht="32.25" customHeight="1">
      <c r="A22" s="35">
        <v>9</v>
      </c>
      <c r="B22" s="36">
        <v>9</v>
      </c>
      <c r="C22" s="36" t="s">
        <v>53</v>
      </c>
      <c r="D22" s="36">
        <v>1997</v>
      </c>
      <c r="E22" s="36">
        <v>1</v>
      </c>
      <c r="F22" s="37" t="s">
        <v>40</v>
      </c>
      <c r="G22" s="38">
        <v>67</v>
      </c>
      <c r="H22" s="38">
        <f t="shared" si="5"/>
        <v>49</v>
      </c>
      <c r="I22" s="38">
        <v>16</v>
      </c>
      <c r="J22" s="38">
        <v>16</v>
      </c>
      <c r="K22" s="38">
        <v>15.5</v>
      </c>
      <c r="L22" s="38">
        <v>16</v>
      </c>
      <c r="M22" s="38">
        <v>16</v>
      </c>
      <c r="N22" s="38">
        <f t="shared" si="0"/>
        <v>48</v>
      </c>
      <c r="O22" s="39">
        <f t="shared" si="1"/>
        <v>97</v>
      </c>
      <c r="P22" s="38">
        <v>76</v>
      </c>
      <c r="Q22" s="38">
        <f t="shared" si="6"/>
        <v>68.8</v>
      </c>
      <c r="R22" s="38">
        <v>17.5</v>
      </c>
      <c r="S22" s="38">
        <v>17</v>
      </c>
      <c r="T22" s="38">
        <v>17</v>
      </c>
      <c r="U22" s="38">
        <v>17</v>
      </c>
      <c r="V22" s="38">
        <v>17.5</v>
      </c>
      <c r="W22" s="38">
        <f t="shared" si="4"/>
        <v>51.5</v>
      </c>
      <c r="X22" s="39">
        <f t="shared" si="2"/>
        <v>120.3</v>
      </c>
      <c r="Y22" s="40">
        <f t="shared" si="3"/>
        <v>217.3</v>
      </c>
    </row>
    <row r="23" spans="1:25" ht="34.5" customHeight="1">
      <c r="A23" s="35">
        <v>10</v>
      </c>
      <c r="B23" s="36">
        <v>10</v>
      </c>
      <c r="C23" s="36" t="s">
        <v>54</v>
      </c>
      <c r="D23" s="36">
        <v>1997</v>
      </c>
      <c r="E23" s="36" t="s">
        <v>55</v>
      </c>
      <c r="F23" s="37" t="s">
        <v>42</v>
      </c>
      <c r="G23" s="38">
        <v>73</v>
      </c>
      <c r="H23" s="38">
        <f t="shared" si="5"/>
        <v>62.2</v>
      </c>
      <c r="I23" s="38">
        <v>17</v>
      </c>
      <c r="J23" s="38">
        <v>17</v>
      </c>
      <c r="K23" s="38">
        <v>16.5</v>
      </c>
      <c r="L23" s="38">
        <v>16.5</v>
      </c>
      <c r="M23" s="38">
        <v>16.5</v>
      </c>
      <c r="N23" s="38">
        <f t="shared" si="0"/>
        <v>50</v>
      </c>
      <c r="O23" s="39">
        <f t="shared" si="1"/>
        <v>112.2</v>
      </c>
      <c r="P23" s="38">
        <v>67</v>
      </c>
      <c r="Q23" s="38">
        <f t="shared" si="6"/>
        <v>49</v>
      </c>
      <c r="R23" s="38">
        <v>16.5</v>
      </c>
      <c r="S23" s="38">
        <v>16.5</v>
      </c>
      <c r="T23" s="38">
        <v>17.5</v>
      </c>
      <c r="U23" s="38">
        <v>16.5</v>
      </c>
      <c r="V23" s="38">
        <v>16.5</v>
      </c>
      <c r="W23" s="38">
        <f t="shared" si="4"/>
        <v>49.5</v>
      </c>
      <c r="X23" s="39">
        <f t="shared" si="2"/>
        <v>98.5</v>
      </c>
      <c r="Y23" s="40">
        <f t="shared" si="3"/>
        <v>210.7</v>
      </c>
    </row>
    <row r="24" spans="1:25" ht="32.25" customHeight="1">
      <c r="A24" s="35">
        <v>11</v>
      </c>
      <c r="B24" s="36">
        <v>11</v>
      </c>
      <c r="C24" s="36" t="s">
        <v>56</v>
      </c>
      <c r="D24" s="36">
        <v>1997</v>
      </c>
      <c r="E24" s="36">
        <v>1</v>
      </c>
      <c r="F24" s="37" t="s">
        <v>46</v>
      </c>
      <c r="G24" s="38">
        <v>71</v>
      </c>
      <c r="H24" s="38">
        <f t="shared" si="5"/>
        <v>57.8</v>
      </c>
      <c r="I24" s="38">
        <v>17.5</v>
      </c>
      <c r="J24" s="38">
        <v>17</v>
      </c>
      <c r="K24" s="38">
        <v>17</v>
      </c>
      <c r="L24" s="38">
        <v>17</v>
      </c>
      <c r="M24" s="38">
        <v>17.5</v>
      </c>
      <c r="N24" s="38">
        <f t="shared" si="0"/>
        <v>51.5</v>
      </c>
      <c r="O24" s="39">
        <f t="shared" si="1"/>
        <v>109.3</v>
      </c>
      <c r="P24" s="38">
        <v>67.5</v>
      </c>
      <c r="Q24" s="38">
        <f t="shared" si="6"/>
        <v>50.1</v>
      </c>
      <c r="R24" s="38">
        <v>16</v>
      </c>
      <c r="S24" s="38">
        <v>16</v>
      </c>
      <c r="T24" s="38">
        <v>17.5</v>
      </c>
      <c r="U24" s="38">
        <v>16.5</v>
      </c>
      <c r="V24" s="38">
        <v>17.5</v>
      </c>
      <c r="W24" s="38">
        <f t="shared" si="4"/>
        <v>50</v>
      </c>
      <c r="X24" s="39">
        <f t="shared" si="2"/>
        <v>100.1</v>
      </c>
      <c r="Y24" s="40">
        <f t="shared" si="3"/>
        <v>209.39999999999998</v>
      </c>
    </row>
    <row r="25" spans="1:25" ht="33.75" customHeight="1">
      <c r="A25" s="35">
        <v>12</v>
      </c>
      <c r="B25" s="36">
        <v>12</v>
      </c>
      <c r="C25" s="36" t="s">
        <v>57</v>
      </c>
      <c r="D25" s="36">
        <v>1997</v>
      </c>
      <c r="E25" s="36">
        <v>1</v>
      </c>
      <c r="F25" s="36" t="s">
        <v>49</v>
      </c>
      <c r="G25" s="38">
        <v>61</v>
      </c>
      <c r="H25" s="38">
        <f t="shared" si="5"/>
        <v>35.8</v>
      </c>
      <c r="I25" s="38">
        <v>15</v>
      </c>
      <c r="J25" s="38">
        <v>15</v>
      </c>
      <c r="K25" s="38">
        <v>15</v>
      </c>
      <c r="L25" s="38">
        <v>15</v>
      </c>
      <c r="M25" s="38">
        <v>15</v>
      </c>
      <c r="N25" s="38">
        <f t="shared" si="0"/>
        <v>45</v>
      </c>
      <c r="O25" s="39">
        <f t="shared" si="1"/>
        <v>80.8</v>
      </c>
      <c r="P25" s="38">
        <v>78.5</v>
      </c>
      <c r="Q25" s="38">
        <f t="shared" si="6"/>
        <v>74.3</v>
      </c>
      <c r="R25" s="38">
        <v>18</v>
      </c>
      <c r="S25" s="38">
        <v>17.5</v>
      </c>
      <c r="T25" s="38">
        <v>17.5</v>
      </c>
      <c r="U25" s="38">
        <v>17</v>
      </c>
      <c r="V25" s="38">
        <v>17.5</v>
      </c>
      <c r="W25" s="38">
        <f t="shared" si="4"/>
        <v>52.5</v>
      </c>
      <c r="X25" s="39">
        <f t="shared" si="2"/>
        <v>126.8</v>
      </c>
      <c r="Y25" s="40">
        <f t="shared" si="3"/>
        <v>207.6</v>
      </c>
    </row>
    <row r="26" spans="1:25" ht="33" customHeight="1">
      <c r="A26" s="35">
        <v>13</v>
      </c>
      <c r="B26" s="36">
        <v>13</v>
      </c>
      <c r="C26" s="36" t="s">
        <v>58</v>
      </c>
      <c r="D26" s="36">
        <v>1996</v>
      </c>
      <c r="E26" s="36">
        <v>1</v>
      </c>
      <c r="F26" s="37" t="s">
        <v>42</v>
      </c>
      <c r="G26" s="38">
        <v>65.5</v>
      </c>
      <c r="H26" s="38">
        <f t="shared" si="5"/>
        <v>45.7</v>
      </c>
      <c r="I26" s="38">
        <v>16.5</v>
      </c>
      <c r="J26" s="38">
        <v>16.5</v>
      </c>
      <c r="K26" s="38">
        <v>17</v>
      </c>
      <c r="L26" s="38">
        <v>16.5</v>
      </c>
      <c r="M26" s="38">
        <v>16.5</v>
      </c>
      <c r="N26" s="38">
        <f t="shared" si="0"/>
        <v>49.5</v>
      </c>
      <c r="O26" s="39">
        <f t="shared" si="1"/>
        <v>95.2</v>
      </c>
      <c r="P26" s="38">
        <v>72</v>
      </c>
      <c r="Q26" s="38">
        <f t="shared" si="6"/>
        <v>60</v>
      </c>
      <c r="R26" s="38">
        <v>16.5</v>
      </c>
      <c r="S26" s="38">
        <v>16.5</v>
      </c>
      <c r="T26" s="38">
        <v>17</v>
      </c>
      <c r="U26" s="38">
        <v>16.5</v>
      </c>
      <c r="V26" s="38">
        <v>16.5</v>
      </c>
      <c r="W26" s="38">
        <f t="shared" si="4"/>
        <v>49.5</v>
      </c>
      <c r="X26" s="39">
        <f t="shared" si="2"/>
        <v>109.5</v>
      </c>
      <c r="Y26" s="40">
        <f t="shared" si="3"/>
        <v>204.7</v>
      </c>
    </row>
    <row r="27" spans="1:25" ht="19.5" customHeight="1">
      <c r="A27" s="35">
        <v>14</v>
      </c>
      <c r="B27" s="36">
        <v>14</v>
      </c>
      <c r="C27" s="36" t="s">
        <v>59</v>
      </c>
      <c r="D27" s="36">
        <v>1995</v>
      </c>
      <c r="E27" s="36">
        <v>2</v>
      </c>
      <c r="F27" s="37" t="s">
        <v>49</v>
      </c>
      <c r="G27" s="38">
        <v>62</v>
      </c>
      <c r="H27" s="38">
        <f t="shared" si="5"/>
        <v>38</v>
      </c>
      <c r="I27" s="38">
        <v>15.5</v>
      </c>
      <c r="J27" s="38">
        <v>16</v>
      </c>
      <c r="K27" s="38">
        <v>14</v>
      </c>
      <c r="L27" s="38">
        <v>15.5</v>
      </c>
      <c r="M27" s="38">
        <v>15.5</v>
      </c>
      <c r="N27" s="38">
        <f t="shared" si="0"/>
        <v>46.5</v>
      </c>
      <c r="O27" s="39">
        <f t="shared" si="1"/>
        <v>84.5</v>
      </c>
      <c r="P27" s="38">
        <v>74</v>
      </c>
      <c r="Q27" s="38">
        <f t="shared" si="6"/>
        <v>64.4</v>
      </c>
      <c r="R27" s="38">
        <v>17</v>
      </c>
      <c r="S27" s="38">
        <v>17</v>
      </c>
      <c r="T27" s="38">
        <v>17.5</v>
      </c>
      <c r="U27" s="38">
        <v>17.5</v>
      </c>
      <c r="V27" s="38">
        <v>17.5</v>
      </c>
      <c r="W27" s="38">
        <f t="shared" si="4"/>
        <v>52</v>
      </c>
      <c r="X27" s="39">
        <f t="shared" si="2"/>
        <v>116.4</v>
      </c>
      <c r="Y27" s="40">
        <f t="shared" si="3"/>
        <v>200.9</v>
      </c>
    </row>
    <row r="28" spans="1:25" ht="29.25" customHeight="1">
      <c r="A28" s="35">
        <v>15</v>
      </c>
      <c r="B28" s="36">
        <v>15</v>
      </c>
      <c r="C28" s="36" t="s">
        <v>60</v>
      </c>
      <c r="D28" s="36">
        <v>1995</v>
      </c>
      <c r="E28" s="36">
        <v>1</v>
      </c>
      <c r="F28" s="37" t="s">
        <v>61</v>
      </c>
      <c r="G28" s="38">
        <v>67.5</v>
      </c>
      <c r="H28" s="38">
        <f t="shared" si="5"/>
        <v>50.1</v>
      </c>
      <c r="I28" s="38">
        <v>16.5</v>
      </c>
      <c r="J28" s="38">
        <v>16.5</v>
      </c>
      <c r="K28" s="38">
        <v>16.5</v>
      </c>
      <c r="L28" s="38">
        <v>16.5</v>
      </c>
      <c r="M28" s="38">
        <v>16.5</v>
      </c>
      <c r="N28" s="38">
        <f t="shared" si="0"/>
        <v>49.5</v>
      </c>
      <c r="O28" s="39">
        <f t="shared" si="1"/>
        <v>99.6</v>
      </c>
      <c r="P28" s="38">
        <v>67.5</v>
      </c>
      <c r="Q28" s="38">
        <f t="shared" si="6"/>
        <v>50.1</v>
      </c>
      <c r="R28" s="38">
        <v>16</v>
      </c>
      <c r="S28" s="38">
        <v>16</v>
      </c>
      <c r="T28" s="38">
        <v>16</v>
      </c>
      <c r="U28" s="38">
        <v>15.5</v>
      </c>
      <c r="V28" s="38">
        <v>15.5</v>
      </c>
      <c r="W28" s="38">
        <f t="shared" si="4"/>
        <v>47.5</v>
      </c>
      <c r="X28" s="39">
        <f t="shared" si="2"/>
        <v>97.6</v>
      </c>
      <c r="Y28" s="40">
        <f t="shared" si="3"/>
        <v>197.2</v>
      </c>
    </row>
    <row r="29" spans="1:25" ht="30" customHeight="1">
      <c r="A29" s="35">
        <v>16</v>
      </c>
      <c r="B29" s="36">
        <v>16</v>
      </c>
      <c r="C29" s="36" t="s">
        <v>62</v>
      </c>
      <c r="D29" s="36">
        <v>1996</v>
      </c>
      <c r="E29" s="36">
        <v>1</v>
      </c>
      <c r="F29" s="37" t="s">
        <v>63</v>
      </c>
      <c r="G29" s="38">
        <v>72.5</v>
      </c>
      <c r="H29" s="38">
        <f t="shared" si="5"/>
        <v>61.1</v>
      </c>
      <c r="I29" s="38">
        <v>16.5</v>
      </c>
      <c r="J29" s="38">
        <v>16</v>
      </c>
      <c r="K29" s="38">
        <v>16</v>
      </c>
      <c r="L29" s="38">
        <v>16</v>
      </c>
      <c r="M29" s="38">
        <v>16</v>
      </c>
      <c r="N29" s="38">
        <f t="shared" si="0"/>
        <v>48</v>
      </c>
      <c r="O29" s="39">
        <f t="shared" si="1"/>
        <v>109.1</v>
      </c>
      <c r="P29" s="38">
        <v>63</v>
      </c>
      <c r="Q29" s="38">
        <f t="shared" si="6"/>
        <v>40.2</v>
      </c>
      <c r="R29" s="38">
        <v>16</v>
      </c>
      <c r="S29" s="38">
        <v>16</v>
      </c>
      <c r="T29" s="38">
        <v>16</v>
      </c>
      <c r="U29" s="38">
        <v>15</v>
      </c>
      <c r="V29" s="38">
        <v>15.5</v>
      </c>
      <c r="W29" s="38">
        <f t="shared" si="4"/>
        <v>47.5</v>
      </c>
      <c r="X29" s="39">
        <f t="shared" si="2"/>
        <v>87.7</v>
      </c>
      <c r="Y29" s="40">
        <f t="shared" si="3"/>
        <v>196.8</v>
      </c>
    </row>
    <row r="30" spans="1:25" ht="29.25" customHeight="1">
      <c r="A30" s="35">
        <v>17</v>
      </c>
      <c r="B30" s="36">
        <v>17</v>
      </c>
      <c r="C30" s="36" t="s">
        <v>64</v>
      </c>
      <c r="D30" s="36">
        <v>1996</v>
      </c>
      <c r="E30" s="36">
        <v>1</v>
      </c>
      <c r="F30" s="37" t="s">
        <v>49</v>
      </c>
      <c r="G30" s="38">
        <v>63.5</v>
      </c>
      <c r="H30" s="38">
        <f t="shared" si="5"/>
        <v>41.3</v>
      </c>
      <c r="I30" s="38">
        <v>16</v>
      </c>
      <c r="J30" s="38">
        <v>16</v>
      </c>
      <c r="K30" s="38">
        <v>16</v>
      </c>
      <c r="L30" s="38">
        <v>16</v>
      </c>
      <c r="M30" s="38">
        <v>16</v>
      </c>
      <c r="N30" s="38">
        <f t="shared" si="0"/>
        <v>48</v>
      </c>
      <c r="O30" s="39">
        <f t="shared" si="1"/>
        <v>89.3</v>
      </c>
      <c r="P30" s="38">
        <v>71</v>
      </c>
      <c r="Q30" s="38">
        <f t="shared" si="6"/>
        <v>57.8</v>
      </c>
      <c r="R30" s="38">
        <v>16</v>
      </c>
      <c r="S30" s="38">
        <v>16</v>
      </c>
      <c r="T30" s="38">
        <v>16</v>
      </c>
      <c r="U30" s="38">
        <v>17</v>
      </c>
      <c r="V30" s="38">
        <v>17</v>
      </c>
      <c r="W30" s="38">
        <f t="shared" si="4"/>
        <v>49</v>
      </c>
      <c r="X30" s="39">
        <f t="shared" si="2"/>
        <v>106.8</v>
      </c>
      <c r="Y30" s="40">
        <f t="shared" si="3"/>
        <v>196.1</v>
      </c>
    </row>
    <row r="31" spans="1:25" ht="32.25" customHeight="1">
      <c r="A31" s="35">
        <v>18</v>
      </c>
      <c r="B31" s="36">
        <v>18</v>
      </c>
      <c r="C31" s="36" t="s">
        <v>65</v>
      </c>
      <c r="D31" s="36">
        <v>1996</v>
      </c>
      <c r="E31" s="36">
        <v>1</v>
      </c>
      <c r="F31" s="37" t="s">
        <v>40</v>
      </c>
      <c r="G31" s="38">
        <v>66.5</v>
      </c>
      <c r="H31" s="38">
        <f t="shared" si="5"/>
        <v>47.9</v>
      </c>
      <c r="I31" s="38">
        <v>16</v>
      </c>
      <c r="J31" s="38">
        <v>16</v>
      </c>
      <c r="K31" s="38">
        <v>16</v>
      </c>
      <c r="L31" s="38">
        <v>16</v>
      </c>
      <c r="M31" s="38">
        <v>16</v>
      </c>
      <c r="N31" s="38">
        <f t="shared" si="0"/>
        <v>48</v>
      </c>
      <c r="O31" s="39">
        <f t="shared" si="1"/>
        <v>95.9</v>
      </c>
      <c r="P31" s="38">
        <v>66.5</v>
      </c>
      <c r="Q31" s="38">
        <f t="shared" si="6"/>
        <v>47.9</v>
      </c>
      <c r="R31" s="38">
        <v>16.5</v>
      </c>
      <c r="S31" s="38">
        <v>16</v>
      </c>
      <c r="T31" s="38">
        <v>16.5</v>
      </c>
      <c r="U31" s="38">
        <v>16.5</v>
      </c>
      <c r="V31" s="38">
        <v>16</v>
      </c>
      <c r="W31" s="38">
        <f t="shared" si="4"/>
        <v>49</v>
      </c>
      <c r="X31" s="39">
        <f t="shared" si="2"/>
        <v>96.9</v>
      </c>
      <c r="Y31" s="40">
        <f t="shared" si="3"/>
        <v>192.8</v>
      </c>
    </row>
    <row r="32" spans="1:25" ht="19.5" customHeight="1">
      <c r="A32" s="35">
        <v>19</v>
      </c>
      <c r="B32" s="36">
        <v>19</v>
      </c>
      <c r="C32" s="36" t="s">
        <v>66</v>
      </c>
      <c r="D32" s="36">
        <v>1996</v>
      </c>
      <c r="E32" s="36">
        <v>1</v>
      </c>
      <c r="F32" s="37" t="s">
        <v>67</v>
      </c>
      <c r="G32" s="38">
        <v>71</v>
      </c>
      <c r="H32" s="38">
        <f t="shared" si="5"/>
        <v>57.8</v>
      </c>
      <c r="I32" s="38">
        <v>17</v>
      </c>
      <c r="J32" s="38">
        <v>17</v>
      </c>
      <c r="K32" s="38">
        <v>17</v>
      </c>
      <c r="L32" s="38">
        <v>17</v>
      </c>
      <c r="M32" s="38">
        <v>17</v>
      </c>
      <c r="N32" s="38">
        <f t="shared" si="0"/>
        <v>51</v>
      </c>
      <c r="O32" s="39">
        <f t="shared" si="1"/>
        <v>108.8</v>
      </c>
      <c r="P32" s="38">
        <v>61.5</v>
      </c>
      <c r="Q32" s="38">
        <f t="shared" si="6"/>
        <v>36.9</v>
      </c>
      <c r="R32" s="38">
        <v>15</v>
      </c>
      <c r="S32" s="38">
        <v>15</v>
      </c>
      <c r="T32" s="38">
        <v>16</v>
      </c>
      <c r="U32" s="38">
        <v>15</v>
      </c>
      <c r="V32" s="38">
        <v>15</v>
      </c>
      <c r="W32" s="38">
        <f t="shared" si="4"/>
        <v>45</v>
      </c>
      <c r="X32" s="39">
        <f t="shared" si="2"/>
        <v>81.9</v>
      </c>
      <c r="Y32" s="40">
        <f t="shared" si="3"/>
        <v>190.7</v>
      </c>
    </row>
    <row r="33" spans="1:25" ht="19.5" customHeight="1">
      <c r="A33" s="35">
        <v>20</v>
      </c>
      <c r="B33" s="36">
        <v>20</v>
      </c>
      <c r="C33" s="36" t="s">
        <v>68</v>
      </c>
      <c r="D33" s="36">
        <v>1995</v>
      </c>
      <c r="E33" s="36">
        <v>1</v>
      </c>
      <c r="F33" s="37" t="s">
        <v>52</v>
      </c>
      <c r="G33" s="38">
        <v>65.5</v>
      </c>
      <c r="H33" s="38">
        <f t="shared" si="5"/>
        <v>45.7</v>
      </c>
      <c r="I33" s="38">
        <v>17</v>
      </c>
      <c r="J33" s="38">
        <v>17</v>
      </c>
      <c r="K33" s="38">
        <v>16.5</v>
      </c>
      <c r="L33" s="38">
        <v>17</v>
      </c>
      <c r="M33" s="38">
        <v>17</v>
      </c>
      <c r="N33" s="38">
        <f t="shared" si="0"/>
        <v>51</v>
      </c>
      <c r="O33" s="39">
        <f t="shared" si="1"/>
        <v>96.7</v>
      </c>
      <c r="P33" s="38">
        <v>64</v>
      </c>
      <c r="Q33" s="38">
        <f t="shared" si="6"/>
        <v>42.4</v>
      </c>
      <c r="R33" s="38">
        <v>16</v>
      </c>
      <c r="S33" s="38">
        <v>16</v>
      </c>
      <c r="T33" s="38">
        <v>16</v>
      </c>
      <c r="U33" s="38">
        <v>15.5</v>
      </c>
      <c r="V33" s="38">
        <v>16</v>
      </c>
      <c r="W33" s="38">
        <f t="shared" si="4"/>
        <v>48</v>
      </c>
      <c r="X33" s="39">
        <f t="shared" si="2"/>
        <v>90.4</v>
      </c>
      <c r="Y33" s="40">
        <f t="shared" si="3"/>
        <v>187.10000000000002</v>
      </c>
    </row>
    <row r="34" spans="1:25" ht="33.75" customHeight="1">
      <c r="A34" s="35">
        <v>21</v>
      </c>
      <c r="B34" s="36">
        <v>21</v>
      </c>
      <c r="C34" s="36" t="s">
        <v>69</v>
      </c>
      <c r="D34" s="36">
        <v>1996</v>
      </c>
      <c r="E34" s="36">
        <v>1</v>
      </c>
      <c r="F34" s="37" t="s">
        <v>70</v>
      </c>
      <c r="G34" s="38">
        <v>51</v>
      </c>
      <c r="H34" s="38">
        <f t="shared" si="5"/>
        <v>13.799999999999997</v>
      </c>
      <c r="I34" s="38">
        <v>16.5</v>
      </c>
      <c r="J34" s="38">
        <v>16.5</v>
      </c>
      <c r="K34" s="38">
        <v>16.5</v>
      </c>
      <c r="L34" s="38">
        <v>16.5</v>
      </c>
      <c r="M34" s="38">
        <v>16.5</v>
      </c>
      <c r="N34" s="38">
        <f t="shared" si="0"/>
        <v>49.5</v>
      </c>
      <c r="O34" s="39">
        <f t="shared" si="1"/>
        <v>63.3</v>
      </c>
      <c r="P34" s="38">
        <v>62.5</v>
      </c>
      <c r="Q34" s="38">
        <f t="shared" si="6"/>
        <v>39.099999999999994</v>
      </c>
      <c r="R34" s="38">
        <v>15</v>
      </c>
      <c r="S34" s="38">
        <v>15</v>
      </c>
      <c r="T34" s="38">
        <v>15</v>
      </c>
      <c r="U34" s="38">
        <v>15</v>
      </c>
      <c r="V34" s="38">
        <v>15</v>
      </c>
      <c r="W34" s="38">
        <f t="shared" si="4"/>
        <v>45</v>
      </c>
      <c r="X34" s="39">
        <f t="shared" si="2"/>
        <v>84.1</v>
      </c>
      <c r="Y34" s="40">
        <f t="shared" si="3"/>
        <v>147.39999999999998</v>
      </c>
    </row>
    <row r="35" spans="1:25" ht="19.5" customHeight="1">
      <c r="A35" s="35">
        <v>22</v>
      </c>
      <c r="B35" s="36">
        <v>22</v>
      </c>
      <c r="C35" s="36" t="s">
        <v>71</v>
      </c>
      <c r="D35" s="36">
        <v>1991</v>
      </c>
      <c r="E35" s="36">
        <v>1</v>
      </c>
      <c r="F35" s="37" t="s">
        <v>61</v>
      </c>
      <c r="G35" s="38">
        <v>66</v>
      </c>
      <c r="H35" s="38">
        <f t="shared" si="5"/>
        <v>46.8</v>
      </c>
      <c r="I35" s="38">
        <v>17</v>
      </c>
      <c r="J35" s="38">
        <v>16.5</v>
      </c>
      <c r="K35" s="38">
        <v>16.5</v>
      </c>
      <c r="L35" s="38">
        <v>16.5</v>
      </c>
      <c r="M35" s="38">
        <v>17</v>
      </c>
      <c r="N35" s="38">
        <f t="shared" si="0"/>
        <v>50</v>
      </c>
      <c r="O35" s="39">
        <f t="shared" si="1"/>
        <v>96.8</v>
      </c>
      <c r="P35" s="38">
        <v>62</v>
      </c>
      <c r="Q35" s="38">
        <f t="shared" si="6"/>
        <v>38</v>
      </c>
      <c r="R35" s="38">
        <v>15</v>
      </c>
      <c r="S35" s="38">
        <v>15</v>
      </c>
      <c r="T35" s="38">
        <v>14.5</v>
      </c>
      <c r="U35" s="38">
        <v>15</v>
      </c>
      <c r="V35" s="38">
        <v>15</v>
      </c>
      <c r="W35" s="38">
        <f t="shared" si="4"/>
        <v>45</v>
      </c>
      <c r="X35" s="39">
        <f t="shared" si="2"/>
        <v>83</v>
      </c>
      <c r="Y35" s="40">
        <f t="shared" si="3"/>
        <v>179.8</v>
      </c>
    </row>
    <row r="36" spans="1:25" ht="19.5" customHeight="1">
      <c r="A36" s="35">
        <v>23</v>
      </c>
      <c r="B36" s="36">
        <v>23</v>
      </c>
      <c r="C36" s="36" t="s">
        <v>72</v>
      </c>
      <c r="D36" s="36">
        <v>1995</v>
      </c>
      <c r="E36" s="36" t="s">
        <v>55</v>
      </c>
      <c r="F36" s="37" t="s">
        <v>73</v>
      </c>
      <c r="G36" s="38">
        <v>62</v>
      </c>
      <c r="H36" s="38">
        <f t="shared" si="5"/>
        <v>38</v>
      </c>
      <c r="I36" s="38">
        <v>16.5</v>
      </c>
      <c r="J36" s="38">
        <v>16.5</v>
      </c>
      <c r="K36" s="38">
        <v>16</v>
      </c>
      <c r="L36" s="38">
        <v>16</v>
      </c>
      <c r="M36" s="38">
        <v>16.5</v>
      </c>
      <c r="N36" s="38">
        <f t="shared" si="0"/>
        <v>49</v>
      </c>
      <c r="O36" s="39">
        <f t="shared" si="1"/>
        <v>87</v>
      </c>
      <c r="P36" s="38">
        <v>63</v>
      </c>
      <c r="Q36" s="38">
        <f t="shared" si="6"/>
        <v>40.2</v>
      </c>
      <c r="R36" s="38">
        <v>16</v>
      </c>
      <c r="S36" s="38">
        <v>16</v>
      </c>
      <c r="T36" s="38">
        <v>16</v>
      </c>
      <c r="U36" s="38">
        <v>16</v>
      </c>
      <c r="V36" s="38">
        <v>16</v>
      </c>
      <c r="W36" s="38">
        <f t="shared" si="4"/>
        <v>48</v>
      </c>
      <c r="X36" s="39">
        <f t="shared" si="2"/>
        <v>88.2</v>
      </c>
      <c r="Y36" s="40">
        <f t="shared" si="3"/>
        <v>175.2</v>
      </c>
    </row>
    <row r="37" spans="1:25" ht="19.5" customHeight="1">
      <c r="A37" s="35">
        <v>24</v>
      </c>
      <c r="B37" s="36">
        <v>24</v>
      </c>
      <c r="C37" s="36" t="s">
        <v>74</v>
      </c>
      <c r="D37" s="36">
        <v>1996</v>
      </c>
      <c r="E37" s="36" t="s">
        <v>55</v>
      </c>
      <c r="F37" s="37" t="s">
        <v>75</v>
      </c>
      <c r="G37" s="38">
        <v>63</v>
      </c>
      <c r="H37" s="38">
        <f t="shared" si="5"/>
        <v>40.2</v>
      </c>
      <c r="I37" s="38">
        <v>15.5</v>
      </c>
      <c r="J37" s="38">
        <v>15.5</v>
      </c>
      <c r="K37" s="38">
        <v>15</v>
      </c>
      <c r="L37" s="38">
        <v>15.5</v>
      </c>
      <c r="M37" s="38">
        <v>15</v>
      </c>
      <c r="N37" s="38">
        <f t="shared" si="0"/>
        <v>46</v>
      </c>
      <c r="O37" s="39">
        <f t="shared" si="1"/>
        <v>86.2</v>
      </c>
      <c r="P37" s="38">
        <v>60</v>
      </c>
      <c r="Q37" s="38">
        <f t="shared" si="6"/>
        <v>33.599999999999994</v>
      </c>
      <c r="R37" s="38">
        <v>15.5</v>
      </c>
      <c r="S37" s="38">
        <v>15</v>
      </c>
      <c r="T37" s="38">
        <v>15</v>
      </c>
      <c r="U37" s="38">
        <v>15</v>
      </c>
      <c r="V37" s="38">
        <v>15</v>
      </c>
      <c r="W37" s="38">
        <f t="shared" si="4"/>
        <v>45</v>
      </c>
      <c r="X37" s="39">
        <f t="shared" si="2"/>
        <v>78.6</v>
      </c>
      <c r="Y37" s="40">
        <f t="shared" si="3"/>
        <v>164.8</v>
      </c>
    </row>
    <row r="38" spans="1:25" ht="29.25" customHeight="1">
      <c r="A38" s="35">
        <v>25</v>
      </c>
      <c r="B38" s="36">
        <v>25</v>
      </c>
      <c r="C38" s="36" t="s">
        <v>76</v>
      </c>
      <c r="D38" s="36">
        <v>1997</v>
      </c>
      <c r="E38" s="36" t="s">
        <v>55</v>
      </c>
      <c r="F38" s="37" t="s">
        <v>77</v>
      </c>
      <c r="G38" s="38">
        <v>66.5</v>
      </c>
      <c r="H38" s="38">
        <f t="shared" si="5"/>
        <v>47.9</v>
      </c>
      <c r="I38" s="38">
        <v>16.5</v>
      </c>
      <c r="J38" s="38">
        <v>16.5</v>
      </c>
      <c r="K38" s="38">
        <v>16</v>
      </c>
      <c r="L38" s="38">
        <v>16.5</v>
      </c>
      <c r="M38" s="38">
        <v>16</v>
      </c>
      <c r="N38" s="38">
        <f t="shared" si="0"/>
        <v>49</v>
      </c>
      <c r="O38" s="39">
        <f t="shared" si="1"/>
        <v>96.9</v>
      </c>
      <c r="P38" s="38">
        <v>56.5</v>
      </c>
      <c r="Q38" s="38">
        <f t="shared" si="6"/>
        <v>25.9</v>
      </c>
      <c r="R38" s="38">
        <v>14.5</v>
      </c>
      <c r="S38" s="38">
        <v>14</v>
      </c>
      <c r="T38" s="38">
        <v>14</v>
      </c>
      <c r="U38" s="38">
        <v>14</v>
      </c>
      <c r="V38" s="38">
        <v>14</v>
      </c>
      <c r="W38" s="38">
        <f t="shared" si="4"/>
        <v>42</v>
      </c>
      <c r="X38" s="39">
        <f t="shared" si="2"/>
        <v>67.9</v>
      </c>
      <c r="Y38" s="40">
        <f t="shared" si="3"/>
        <v>164.8</v>
      </c>
    </row>
    <row r="39" spans="1:25" ht="30" customHeight="1">
      <c r="A39" s="35">
        <v>26</v>
      </c>
      <c r="B39" s="36">
        <v>26</v>
      </c>
      <c r="C39" s="36" t="s">
        <v>78</v>
      </c>
      <c r="D39" s="36">
        <v>1995</v>
      </c>
      <c r="E39" s="36">
        <v>1</v>
      </c>
      <c r="F39" s="37" t="s">
        <v>79</v>
      </c>
      <c r="G39" s="38">
        <v>61</v>
      </c>
      <c r="H39" s="38">
        <f t="shared" si="5"/>
        <v>35.8</v>
      </c>
      <c r="I39" s="38">
        <v>15.5</v>
      </c>
      <c r="J39" s="38">
        <v>15</v>
      </c>
      <c r="K39" s="38">
        <v>15.5</v>
      </c>
      <c r="L39" s="38">
        <v>15</v>
      </c>
      <c r="M39" s="38">
        <v>15</v>
      </c>
      <c r="N39" s="38">
        <f t="shared" si="0"/>
        <v>45.5</v>
      </c>
      <c r="O39" s="39">
        <f t="shared" si="1"/>
        <v>81.3</v>
      </c>
      <c r="P39" s="38">
        <v>61</v>
      </c>
      <c r="Q39" s="38">
        <f t="shared" si="6"/>
        <v>35.8</v>
      </c>
      <c r="R39" s="38">
        <v>15</v>
      </c>
      <c r="S39" s="38">
        <v>15</v>
      </c>
      <c r="T39" s="38">
        <v>15</v>
      </c>
      <c r="U39" s="38">
        <v>15.5</v>
      </c>
      <c r="V39" s="38">
        <v>15.5</v>
      </c>
      <c r="W39" s="38">
        <f t="shared" si="4"/>
        <v>45.5</v>
      </c>
      <c r="X39" s="39">
        <f t="shared" si="2"/>
        <v>81.3</v>
      </c>
      <c r="Y39" s="40">
        <f t="shared" si="3"/>
        <v>162.6</v>
      </c>
    </row>
    <row r="40" spans="1:25" ht="29.25" customHeight="1">
      <c r="A40" s="35">
        <v>27</v>
      </c>
      <c r="B40" s="36">
        <v>27</v>
      </c>
      <c r="C40" s="36" t="s">
        <v>80</v>
      </c>
      <c r="D40" s="36">
        <v>1995</v>
      </c>
      <c r="E40" s="36" t="s">
        <v>55</v>
      </c>
      <c r="F40" s="37" t="s">
        <v>79</v>
      </c>
      <c r="G40" s="38">
        <v>61</v>
      </c>
      <c r="H40" s="38">
        <f t="shared" si="5"/>
        <v>35.8</v>
      </c>
      <c r="I40" s="38">
        <v>15.5</v>
      </c>
      <c r="J40" s="38">
        <v>15</v>
      </c>
      <c r="K40" s="38">
        <v>15</v>
      </c>
      <c r="L40" s="38">
        <v>15</v>
      </c>
      <c r="M40" s="38">
        <v>15</v>
      </c>
      <c r="N40" s="38">
        <f t="shared" si="0"/>
        <v>45</v>
      </c>
      <c r="O40" s="39">
        <f t="shared" si="1"/>
        <v>80.8</v>
      </c>
      <c r="P40" s="38">
        <v>59.5</v>
      </c>
      <c r="Q40" s="38">
        <f t="shared" si="6"/>
        <v>32.5</v>
      </c>
      <c r="R40" s="38">
        <v>15</v>
      </c>
      <c r="S40" s="38">
        <v>15</v>
      </c>
      <c r="T40" s="38">
        <v>15</v>
      </c>
      <c r="U40" s="38">
        <v>15</v>
      </c>
      <c r="V40" s="38">
        <v>15</v>
      </c>
      <c r="W40" s="38">
        <f t="shared" si="4"/>
        <v>45</v>
      </c>
      <c r="X40" s="39">
        <f t="shared" si="2"/>
        <v>77.5</v>
      </c>
      <c r="Y40" s="40">
        <f t="shared" si="3"/>
        <v>158.3</v>
      </c>
    </row>
    <row r="41" spans="1:25" ht="32.25" customHeight="1">
      <c r="A41" s="35">
        <v>28</v>
      </c>
      <c r="B41" s="36">
        <v>28</v>
      </c>
      <c r="C41" s="36" t="s">
        <v>81</v>
      </c>
      <c r="D41" s="36">
        <v>1995</v>
      </c>
      <c r="E41" s="36">
        <v>1</v>
      </c>
      <c r="F41" s="37" t="s">
        <v>46</v>
      </c>
      <c r="G41" s="38">
        <v>64</v>
      </c>
      <c r="H41" s="38">
        <f t="shared" si="5"/>
        <v>42.4</v>
      </c>
      <c r="I41" s="38">
        <v>16.5</v>
      </c>
      <c r="J41" s="38">
        <v>16</v>
      </c>
      <c r="K41" s="38">
        <v>16.5</v>
      </c>
      <c r="L41" s="38">
        <v>16</v>
      </c>
      <c r="M41" s="38">
        <v>16</v>
      </c>
      <c r="N41" s="38">
        <f t="shared" si="0"/>
        <v>48.5</v>
      </c>
      <c r="O41" s="39">
        <f t="shared" si="1"/>
        <v>90.9</v>
      </c>
      <c r="P41" s="38">
        <v>56</v>
      </c>
      <c r="Q41" s="38">
        <f t="shared" si="6"/>
        <v>24.799999999999997</v>
      </c>
      <c r="R41" s="38">
        <v>13.5</v>
      </c>
      <c r="S41" s="38">
        <v>13.5</v>
      </c>
      <c r="T41" s="38">
        <v>13.5</v>
      </c>
      <c r="U41" s="38">
        <v>13.5</v>
      </c>
      <c r="V41" s="38">
        <v>13.5</v>
      </c>
      <c r="W41" s="38">
        <f t="shared" si="4"/>
        <v>40.5</v>
      </c>
      <c r="X41" s="39">
        <f t="shared" si="2"/>
        <v>65.3</v>
      </c>
      <c r="Y41" s="40">
        <f t="shared" si="3"/>
        <v>156.2</v>
      </c>
    </row>
    <row r="42" spans="1:25" ht="34.5" customHeight="1">
      <c r="A42" s="35">
        <v>29</v>
      </c>
      <c r="B42" s="36">
        <v>29</v>
      </c>
      <c r="C42" s="36" t="s">
        <v>82</v>
      </c>
      <c r="D42" s="36">
        <v>1995</v>
      </c>
      <c r="E42" s="36">
        <v>1</v>
      </c>
      <c r="F42" s="37" t="s">
        <v>63</v>
      </c>
      <c r="G42" s="38">
        <v>60.5</v>
      </c>
      <c r="H42" s="38">
        <f t="shared" si="5"/>
        <v>34.7</v>
      </c>
      <c r="I42" s="38">
        <v>16</v>
      </c>
      <c r="J42" s="38">
        <v>16</v>
      </c>
      <c r="K42" s="38">
        <v>16.5</v>
      </c>
      <c r="L42" s="38">
        <v>16.5</v>
      </c>
      <c r="M42" s="38">
        <v>16.5</v>
      </c>
      <c r="N42" s="38">
        <f t="shared" si="0"/>
        <v>49</v>
      </c>
      <c r="O42" s="39">
        <f t="shared" si="1"/>
        <v>83.7</v>
      </c>
      <c r="P42" s="38">
        <v>55</v>
      </c>
      <c r="Q42" s="38">
        <f t="shared" si="6"/>
        <v>22.599999999999994</v>
      </c>
      <c r="R42" s="38">
        <v>14.5</v>
      </c>
      <c r="S42" s="38">
        <v>14.5</v>
      </c>
      <c r="T42" s="38">
        <v>14.5</v>
      </c>
      <c r="U42" s="38">
        <v>14.5</v>
      </c>
      <c r="V42" s="38">
        <v>14.5</v>
      </c>
      <c r="W42" s="38">
        <f t="shared" si="4"/>
        <v>43.5</v>
      </c>
      <c r="X42" s="39">
        <f t="shared" si="2"/>
        <v>66.1</v>
      </c>
      <c r="Y42" s="40">
        <f t="shared" si="3"/>
        <v>149.8</v>
      </c>
    </row>
    <row r="43" spans="1:25" ht="33.75" customHeight="1">
      <c r="A43" s="35">
        <v>30</v>
      </c>
      <c r="B43" s="36">
        <v>30</v>
      </c>
      <c r="C43" s="36" t="s">
        <v>83</v>
      </c>
      <c r="D43" s="36">
        <v>1995</v>
      </c>
      <c r="E43" s="36">
        <v>1</v>
      </c>
      <c r="F43" s="37" t="s">
        <v>84</v>
      </c>
      <c r="G43" s="38">
        <v>61.5</v>
      </c>
      <c r="H43" s="38">
        <f t="shared" si="5"/>
        <v>36.9</v>
      </c>
      <c r="I43" s="38">
        <v>15.5</v>
      </c>
      <c r="J43" s="38">
        <v>15</v>
      </c>
      <c r="K43" s="38">
        <v>15</v>
      </c>
      <c r="L43" s="38">
        <v>15.5</v>
      </c>
      <c r="M43" s="38">
        <v>15.5</v>
      </c>
      <c r="N43" s="38">
        <f t="shared" si="0"/>
        <v>46</v>
      </c>
      <c r="O43" s="39">
        <f t="shared" si="1"/>
        <v>82.9</v>
      </c>
      <c r="P43" s="38">
        <v>53.5</v>
      </c>
      <c r="Q43" s="38">
        <f t="shared" si="6"/>
        <v>19.299999999999997</v>
      </c>
      <c r="R43" s="38">
        <v>14</v>
      </c>
      <c r="S43" s="38">
        <v>14.5</v>
      </c>
      <c r="T43" s="38">
        <v>14</v>
      </c>
      <c r="U43" s="38">
        <v>14</v>
      </c>
      <c r="V43" s="38">
        <v>14</v>
      </c>
      <c r="W43" s="38">
        <f t="shared" si="4"/>
        <v>42</v>
      </c>
      <c r="X43" s="39">
        <f t="shared" si="2"/>
        <v>61.3</v>
      </c>
      <c r="Y43" s="40">
        <f t="shared" si="3"/>
        <v>144.2</v>
      </c>
    </row>
    <row r="44" spans="1:25" ht="33.75" customHeight="1">
      <c r="A44" s="35">
        <v>31</v>
      </c>
      <c r="B44" s="36">
        <v>31</v>
      </c>
      <c r="C44" s="36" t="s">
        <v>85</v>
      </c>
      <c r="D44" s="36">
        <v>1995</v>
      </c>
      <c r="E44" s="36" t="s">
        <v>86</v>
      </c>
      <c r="F44" s="37" t="s">
        <v>87</v>
      </c>
      <c r="G44" s="38">
        <v>64</v>
      </c>
      <c r="H44" s="38">
        <f t="shared" si="5"/>
        <v>42.4</v>
      </c>
      <c r="I44" s="38">
        <v>15.5</v>
      </c>
      <c r="J44" s="38">
        <v>15.5</v>
      </c>
      <c r="K44" s="38">
        <v>15.5</v>
      </c>
      <c r="L44" s="38">
        <v>15</v>
      </c>
      <c r="M44" s="38">
        <v>15.5</v>
      </c>
      <c r="N44" s="38">
        <f t="shared" si="0"/>
        <v>46.5</v>
      </c>
      <c r="O44" s="39">
        <f t="shared" si="1"/>
        <v>88.9</v>
      </c>
      <c r="P44" s="38">
        <v>49</v>
      </c>
      <c r="Q44" s="38">
        <f t="shared" si="6"/>
        <v>9.399999999999999</v>
      </c>
      <c r="R44" s="38">
        <v>14</v>
      </c>
      <c r="S44" s="38">
        <v>14</v>
      </c>
      <c r="T44" s="38">
        <v>14</v>
      </c>
      <c r="U44" s="38">
        <v>14</v>
      </c>
      <c r="V44" s="38">
        <v>14</v>
      </c>
      <c r="W44" s="38">
        <f t="shared" si="4"/>
        <v>42</v>
      </c>
      <c r="X44" s="39">
        <f t="shared" si="2"/>
        <v>51.4</v>
      </c>
      <c r="Y44" s="40">
        <f t="shared" si="3"/>
        <v>140.3</v>
      </c>
    </row>
    <row r="45" spans="1:25" ht="33" customHeight="1">
      <c r="A45" s="35">
        <v>32</v>
      </c>
      <c r="B45" s="36">
        <v>32</v>
      </c>
      <c r="C45" s="36" t="s">
        <v>88</v>
      </c>
      <c r="D45" s="36">
        <v>1995</v>
      </c>
      <c r="E45" s="36" t="s">
        <v>55</v>
      </c>
      <c r="F45" s="37" t="s">
        <v>89</v>
      </c>
      <c r="G45" s="38">
        <v>60</v>
      </c>
      <c r="H45" s="38">
        <f t="shared" si="5"/>
        <v>33.599999999999994</v>
      </c>
      <c r="I45" s="38">
        <v>15.5</v>
      </c>
      <c r="J45" s="38">
        <v>15</v>
      </c>
      <c r="K45" s="38">
        <v>15</v>
      </c>
      <c r="L45" s="38">
        <v>15.5</v>
      </c>
      <c r="M45" s="38">
        <v>15.5</v>
      </c>
      <c r="N45" s="38">
        <f t="shared" si="0"/>
        <v>46</v>
      </c>
      <c r="O45" s="39">
        <f t="shared" si="1"/>
        <v>79.6</v>
      </c>
      <c r="P45" s="38">
        <v>0</v>
      </c>
      <c r="Q45" s="38">
        <f t="shared" si="6"/>
        <v>-98.4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f t="shared" si="4"/>
        <v>0</v>
      </c>
      <c r="X45" s="39">
        <f t="shared" si="2"/>
        <v>-98.4</v>
      </c>
      <c r="Y45" s="40">
        <f t="shared" si="3"/>
        <v>-18.80000000000001</v>
      </c>
    </row>
    <row r="46" spans="1:25" ht="19.5" customHeight="1">
      <c r="A46" s="35">
        <v>33</v>
      </c>
      <c r="B46" s="36">
        <v>33</v>
      </c>
      <c r="C46" s="36" t="s">
        <v>90</v>
      </c>
      <c r="D46" s="36">
        <v>1995</v>
      </c>
      <c r="E46" s="36">
        <v>1</v>
      </c>
      <c r="F46" s="37" t="s">
        <v>49</v>
      </c>
      <c r="G46" s="38">
        <v>60.5</v>
      </c>
      <c r="H46" s="38">
        <f t="shared" si="5"/>
        <v>34.7</v>
      </c>
      <c r="I46" s="38">
        <v>15</v>
      </c>
      <c r="J46" s="38">
        <v>15.5</v>
      </c>
      <c r="K46" s="38">
        <v>15</v>
      </c>
      <c r="L46" s="38">
        <v>15</v>
      </c>
      <c r="M46" s="38">
        <v>15</v>
      </c>
      <c r="N46" s="38">
        <f aca="true" t="shared" si="7" ref="N46:N68">SUM(I46:M46)-MAX(I46:M46)-MIN(I46:M46)</f>
        <v>45</v>
      </c>
      <c r="O46" s="39">
        <f aca="true" t="shared" si="8" ref="O46:O68">H46+N46</f>
        <v>79.7</v>
      </c>
      <c r="P46" s="38">
        <v>0</v>
      </c>
      <c r="Q46" s="38">
        <f t="shared" si="6"/>
        <v>-98.4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f t="shared" si="4"/>
        <v>0</v>
      </c>
      <c r="X46" s="39">
        <f aca="true" t="shared" si="9" ref="X46:X68">Q46+W46</f>
        <v>-98.4</v>
      </c>
      <c r="Y46" s="40">
        <f aca="true" t="shared" si="10" ref="Y46:Y68">X46+O46</f>
        <v>-18.700000000000003</v>
      </c>
    </row>
    <row r="47" spans="1:25" ht="19.5" customHeight="1">
      <c r="A47" s="35">
        <v>34</v>
      </c>
      <c r="B47" s="36">
        <v>34</v>
      </c>
      <c r="C47" s="36" t="s">
        <v>91</v>
      </c>
      <c r="D47" s="36">
        <v>1995</v>
      </c>
      <c r="E47" s="36">
        <v>1</v>
      </c>
      <c r="F47" s="37" t="s">
        <v>49</v>
      </c>
      <c r="G47" s="38">
        <v>60</v>
      </c>
      <c r="H47" s="38">
        <f t="shared" si="5"/>
        <v>33.599999999999994</v>
      </c>
      <c r="I47" s="38">
        <v>15.5</v>
      </c>
      <c r="J47" s="38">
        <v>15.5</v>
      </c>
      <c r="K47" s="38">
        <v>15</v>
      </c>
      <c r="L47" s="38">
        <v>15</v>
      </c>
      <c r="M47" s="38">
        <v>15</v>
      </c>
      <c r="N47" s="38">
        <f t="shared" si="7"/>
        <v>45.5</v>
      </c>
      <c r="O47" s="39">
        <f t="shared" si="8"/>
        <v>79.1</v>
      </c>
      <c r="P47" s="38">
        <v>0</v>
      </c>
      <c r="Q47" s="38">
        <f t="shared" si="6"/>
        <v>-98.4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f aca="true" t="shared" si="11" ref="W47:W68">SUM(R47:V47)-MAX(R47:V47)-MIN(R47:V47)</f>
        <v>0</v>
      </c>
      <c r="X47" s="39">
        <f t="shared" si="9"/>
        <v>-98.4</v>
      </c>
      <c r="Y47" s="40">
        <f t="shared" si="10"/>
        <v>-19.30000000000001</v>
      </c>
    </row>
    <row r="48" spans="1:25" ht="29.25" customHeight="1">
      <c r="A48" s="35">
        <v>35</v>
      </c>
      <c r="B48" s="36">
        <v>35</v>
      </c>
      <c r="C48" s="36" t="s">
        <v>92</v>
      </c>
      <c r="D48" s="36">
        <v>1996</v>
      </c>
      <c r="E48" s="36">
        <v>1</v>
      </c>
      <c r="F48" s="37" t="s">
        <v>61</v>
      </c>
      <c r="G48" s="38">
        <v>59</v>
      </c>
      <c r="H48" s="38">
        <f t="shared" si="5"/>
        <v>31.4</v>
      </c>
      <c r="I48" s="38">
        <v>15</v>
      </c>
      <c r="J48" s="38">
        <v>15</v>
      </c>
      <c r="K48" s="38">
        <v>15.5</v>
      </c>
      <c r="L48" s="38">
        <v>15.5</v>
      </c>
      <c r="M48" s="38">
        <v>15.5</v>
      </c>
      <c r="N48" s="38">
        <f t="shared" si="7"/>
        <v>46</v>
      </c>
      <c r="O48" s="39">
        <f t="shared" si="8"/>
        <v>77.4</v>
      </c>
      <c r="P48" s="38">
        <v>0</v>
      </c>
      <c r="Q48" s="38">
        <f t="shared" si="6"/>
        <v>-98.4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f t="shared" si="11"/>
        <v>0</v>
      </c>
      <c r="X48" s="39">
        <f t="shared" si="9"/>
        <v>-98.4</v>
      </c>
      <c r="Y48" s="40">
        <f t="shared" si="10"/>
        <v>-21</v>
      </c>
    </row>
    <row r="49" spans="1:25" ht="30" customHeight="1">
      <c r="A49" s="35">
        <v>36</v>
      </c>
      <c r="B49" s="41" t="s">
        <v>93</v>
      </c>
      <c r="C49" s="41" t="s">
        <v>94</v>
      </c>
      <c r="D49" s="42">
        <v>1994</v>
      </c>
      <c r="E49" s="42" t="s">
        <v>55</v>
      </c>
      <c r="F49" s="43" t="s">
        <v>95</v>
      </c>
      <c r="G49" s="38">
        <v>59</v>
      </c>
      <c r="H49" s="38">
        <f t="shared" si="5"/>
        <v>31.4</v>
      </c>
      <c r="I49" s="38">
        <v>15</v>
      </c>
      <c r="J49" s="38">
        <v>15</v>
      </c>
      <c r="K49" s="38">
        <v>15</v>
      </c>
      <c r="L49" s="38">
        <v>15</v>
      </c>
      <c r="M49" s="38">
        <v>15</v>
      </c>
      <c r="N49" s="38">
        <f t="shared" si="7"/>
        <v>45</v>
      </c>
      <c r="O49" s="39">
        <f t="shared" si="8"/>
        <v>76.4</v>
      </c>
      <c r="P49" s="38">
        <v>0</v>
      </c>
      <c r="Q49" s="38">
        <f t="shared" si="6"/>
        <v>-98.4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f t="shared" si="11"/>
        <v>0</v>
      </c>
      <c r="X49" s="39">
        <f t="shared" si="9"/>
        <v>-98.4</v>
      </c>
      <c r="Y49" s="40">
        <f t="shared" si="10"/>
        <v>-22</v>
      </c>
    </row>
    <row r="50" spans="1:25" ht="36" customHeight="1">
      <c r="A50" s="35">
        <v>37</v>
      </c>
      <c r="B50" s="41" t="s">
        <v>96</v>
      </c>
      <c r="C50" s="41" t="s">
        <v>97</v>
      </c>
      <c r="D50" s="42">
        <v>1993</v>
      </c>
      <c r="E50" s="42" t="s">
        <v>55</v>
      </c>
      <c r="F50" s="43" t="s">
        <v>98</v>
      </c>
      <c r="G50" s="38">
        <v>58</v>
      </c>
      <c r="H50" s="38">
        <f t="shared" si="5"/>
        <v>29.199999999999996</v>
      </c>
      <c r="I50" s="38">
        <v>15</v>
      </c>
      <c r="J50" s="38">
        <v>15.5</v>
      </c>
      <c r="K50" s="38">
        <v>15</v>
      </c>
      <c r="L50" s="38">
        <v>15</v>
      </c>
      <c r="M50" s="38">
        <v>15</v>
      </c>
      <c r="N50" s="38">
        <f t="shared" si="7"/>
        <v>45</v>
      </c>
      <c r="O50" s="39">
        <f t="shared" si="8"/>
        <v>74.19999999999999</v>
      </c>
      <c r="P50" s="38">
        <v>0</v>
      </c>
      <c r="Q50" s="38">
        <f t="shared" si="6"/>
        <v>-98.4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f t="shared" si="11"/>
        <v>0</v>
      </c>
      <c r="X50" s="39">
        <f t="shared" si="9"/>
        <v>-98.4</v>
      </c>
      <c r="Y50" s="40">
        <f t="shared" si="10"/>
        <v>-24.200000000000017</v>
      </c>
    </row>
    <row r="51" spans="1:25" ht="32.25" customHeight="1">
      <c r="A51" s="35">
        <v>37</v>
      </c>
      <c r="B51" s="41" t="s">
        <v>99</v>
      </c>
      <c r="C51" s="41" t="s">
        <v>100</v>
      </c>
      <c r="D51" s="42">
        <v>1994</v>
      </c>
      <c r="E51" s="42" t="s">
        <v>55</v>
      </c>
      <c r="F51" s="43" t="s">
        <v>101</v>
      </c>
      <c r="G51" s="38">
        <v>58</v>
      </c>
      <c r="H51" s="38">
        <f t="shared" si="5"/>
        <v>29.199999999999996</v>
      </c>
      <c r="I51" s="38">
        <v>15</v>
      </c>
      <c r="J51" s="38">
        <v>15</v>
      </c>
      <c r="K51" s="38">
        <v>15</v>
      </c>
      <c r="L51" s="38">
        <v>15</v>
      </c>
      <c r="M51" s="38">
        <v>15</v>
      </c>
      <c r="N51" s="38">
        <f t="shared" si="7"/>
        <v>45</v>
      </c>
      <c r="O51" s="39">
        <f t="shared" si="8"/>
        <v>74.19999999999999</v>
      </c>
      <c r="P51" s="38">
        <v>0</v>
      </c>
      <c r="Q51" s="38">
        <f t="shared" si="6"/>
        <v>-98.4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f t="shared" si="11"/>
        <v>0</v>
      </c>
      <c r="X51" s="39">
        <f t="shared" si="9"/>
        <v>-98.4</v>
      </c>
      <c r="Y51" s="40">
        <f t="shared" si="10"/>
        <v>-24.200000000000017</v>
      </c>
    </row>
    <row r="52" spans="1:25" ht="33" customHeight="1">
      <c r="A52" s="35">
        <v>39</v>
      </c>
      <c r="B52" s="41" t="s">
        <v>102</v>
      </c>
      <c r="C52" s="41" t="s">
        <v>103</v>
      </c>
      <c r="D52" s="42">
        <v>1990</v>
      </c>
      <c r="E52" s="42"/>
      <c r="F52" s="43" t="s">
        <v>42</v>
      </c>
      <c r="G52" s="38">
        <v>58</v>
      </c>
      <c r="H52" s="38">
        <f t="shared" si="5"/>
        <v>29.199999999999996</v>
      </c>
      <c r="I52" s="38">
        <v>15</v>
      </c>
      <c r="J52" s="38">
        <v>15</v>
      </c>
      <c r="K52" s="38">
        <v>14.5</v>
      </c>
      <c r="L52" s="38">
        <v>14.5</v>
      </c>
      <c r="M52" s="38">
        <v>14.5</v>
      </c>
      <c r="N52" s="38">
        <f t="shared" si="7"/>
        <v>44</v>
      </c>
      <c r="O52" s="39">
        <f t="shared" si="8"/>
        <v>73.19999999999999</v>
      </c>
      <c r="P52" s="38">
        <v>0</v>
      </c>
      <c r="Q52" s="38">
        <f t="shared" si="6"/>
        <v>-98.4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f t="shared" si="11"/>
        <v>0</v>
      </c>
      <c r="X52" s="39">
        <f t="shared" si="9"/>
        <v>-98.4</v>
      </c>
      <c r="Y52" s="40">
        <f t="shared" si="10"/>
        <v>-25.200000000000017</v>
      </c>
    </row>
    <row r="53" spans="1:25" ht="34.5" customHeight="1">
      <c r="A53" s="35">
        <v>40</v>
      </c>
      <c r="B53" s="41" t="s">
        <v>104</v>
      </c>
      <c r="C53" s="41" t="s">
        <v>105</v>
      </c>
      <c r="D53" s="42">
        <v>1989</v>
      </c>
      <c r="E53" s="42" t="s">
        <v>86</v>
      </c>
      <c r="F53" s="43" t="s">
        <v>106</v>
      </c>
      <c r="G53" s="38">
        <v>57</v>
      </c>
      <c r="H53" s="38">
        <f t="shared" si="5"/>
        <v>27</v>
      </c>
      <c r="I53" s="38">
        <v>14.5</v>
      </c>
      <c r="J53" s="38">
        <v>14.5</v>
      </c>
      <c r="K53" s="38">
        <v>14</v>
      </c>
      <c r="L53" s="38">
        <v>14.5</v>
      </c>
      <c r="M53" s="38">
        <v>15</v>
      </c>
      <c r="N53" s="38">
        <f t="shared" si="7"/>
        <v>43.5</v>
      </c>
      <c r="O53" s="39">
        <f t="shared" si="8"/>
        <v>70.5</v>
      </c>
      <c r="P53" s="38">
        <v>0</v>
      </c>
      <c r="Q53" s="38">
        <f t="shared" si="6"/>
        <v>-98.4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f t="shared" si="11"/>
        <v>0</v>
      </c>
      <c r="X53" s="39">
        <f t="shared" si="9"/>
        <v>-98.4</v>
      </c>
      <c r="Y53" s="40">
        <f t="shared" si="10"/>
        <v>-27.900000000000006</v>
      </c>
    </row>
    <row r="54" spans="1:25" ht="33.75" customHeight="1">
      <c r="A54" s="35">
        <v>41</v>
      </c>
      <c r="B54" s="41" t="s">
        <v>107</v>
      </c>
      <c r="C54" s="41" t="s">
        <v>108</v>
      </c>
      <c r="D54" s="42">
        <v>1991</v>
      </c>
      <c r="E54" s="42" t="s">
        <v>55</v>
      </c>
      <c r="F54" s="43" t="s">
        <v>109</v>
      </c>
      <c r="G54" s="38">
        <v>57.5</v>
      </c>
      <c r="H54" s="38">
        <f t="shared" si="5"/>
        <v>28.099999999999998</v>
      </c>
      <c r="I54" s="38">
        <v>14</v>
      </c>
      <c r="J54" s="38">
        <v>14</v>
      </c>
      <c r="K54" s="38">
        <v>14</v>
      </c>
      <c r="L54" s="38">
        <v>14</v>
      </c>
      <c r="M54" s="38">
        <v>14</v>
      </c>
      <c r="N54" s="38">
        <f t="shared" si="7"/>
        <v>42</v>
      </c>
      <c r="O54" s="39">
        <f t="shared" si="8"/>
        <v>70.1</v>
      </c>
      <c r="P54" s="38">
        <v>0</v>
      </c>
      <c r="Q54" s="38">
        <f t="shared" si="6"/>
        <v>-98.4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f t="shared" si="11"/>
        <v>0</v>
      </c>
      <c r="X54" s="39">
        <f t="shared" si="9"/>
        <v>-98.4</v>
      </c>
      <c r="Y54" s="40">
        <f t="shared" si="10"/>
        <v>-28.30000000000001</v>
      </c>
    </row>
    <row r="55" spans="1:25" ht="32.25" customHeight="1">
      <c r="A55" s="35">
        <v>42</v>
      </c>
      <c r="B55" s="41" t="s">
        <v>110</v>
      </c>
      <c r="C55" s="41" t="s">
        <v>111</v>
      </c>
      <c r="D55" s="42">
        <v>1991</v>
      </c>
      <c r="E55" s="42" t="s">
        <v>55</v>
      </c>
      <c r="F55" s="43" t="s">
        <v>101</v>
      </c>
      <c r="G55" s="38">
        <v>57</v>
      </c>
      <c r="H55" s="38">
        <f t="shared" si="5"/>
        <v>27</v>
      </c>
      <c r="I55" s="38">
        <v>14</v>
      </c>
      <c r="J55" s="38">
        <v>14</v>
      </c>
      <c r="K55" s="38">
        <v>13.5</v>
      </c>
      <c r="L55" s="38">
        <v>14</v>
      </c>
      <c r="M55" s="38">
        <v>14</v>
      </c>
      <c r="N55" s="38">
        <f t="shared" si="7"/>
        <v>42</v>
      </c>
      <c r="O55" s="39">
        <f t="shared" si="8"/>
        <v>69</v>
      </c>
      <c r="P55" s="38">
        <v>0</v>
      </c>
      <c r="Q55" s="38">
        <f t="shared" si="6"/>
        <v>-98.4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f t="shared" si="11"/>
        <v>0</v>
      </c>
      <c r="X55" s="39">
        <f t="shared" si="9"/>
        <v>-98.4</v>
      </c>
      <c r="Y55" s="40">
        <f t="shared" si="10"/>
        <v>-29.400000000000006</v>
      </c>
    </row>
    <row r="56" spans="1:25" ht="34.5" customHeight="1">
      <c r="A56" s="35">
        <v>42</v>
      </c>
      <c r="B56" s="41" t="s">
        <v>112</v>
      </c>
      <c r="C56" s="41" t="s">
        <v>113</v>
      </c>
      <c r="D56" s="42">
        <v>1992</v>
      </c>
      <c r="E56" s="42" t="s">
        <v>55</v>
      </c>
      <c r="F56" s="43" t="s">
        <v>114</v>
      </c>
      <c r="G56" s="38">
        <v>57</v>
      </c>
      <c r="H56" s="38">
        <f t="shared" si="5"/>
        <v>27</v>
      </c>
      <c r="I56" s="38">
        <v>14</v>
      </c>
      <c r="J56" s="38">
        <v>14</v>
      </c>
      <c r="K56" s="38">
        <v>14</v>
      </c>
      <c r="L56" s="38">
        <v>14</v>
      </c>
      <c r="M56" s="38">
        <v>14</v>
      </c>
      <c r="N56" s="38">
        <f t="shared" si="7"/>
        <v>42</v>
      </c>
      <c r="O56" s="39">
        <f t="shared" si="8"/>
        <v>69</v>
      </c>
      <c r="P56" s="38">
        <v>0</v>
      </c>
      <c r="Q56" s="38">
        <f t="shared" si="6"/>
        <v>-98.4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f t="shared" si="11"/>
        <v>0</v>
      </c>
      <c r="X56" s="39">
        <f t="shared" si="9"/>
        <v>-98.4</v>
      </c>
      <c r="Y56" s="40">
        <f t="shared" si="10"/>
        <v>-29.400000000000006</v>
      </c>
    </row>
    <row r="57" spans="1:25" ht="36.75" customHeight="1">
      <c r="A57" s="35">
        <v>44</v>
      </c>
      <c r="B57" s="41" t="s">
        <v>115</v>
      </c>
      <c r="C57" s="41" t="s">
        <v>116</v>
      </c>
      <c r="D57" s="42">
        <v>1991</v>
      </c>
      <c r="E57" s="42" t="s">
        <v>86</v>
      </c>
      <c r="F57" s="43" t="s">
        <v>42</v>
      </c>
      <c r="G57" s="38">
        <v>55</v>
      </c>
      <c r="H57" s="38">
        <f t="shared" si="5"/>
        <v>22.599999999999994</v>
      </c>
      <c r="I57" s="38">
        <v>14.5</v>
      </c>
      <c r="J57" s="38">
        <v>15</v>
      </c>
      <c r="K57" s="38">
        <v>14.5</v>
      </c>
      <c r="L57" s="38">
        <v>14.5</v>
      </c>
      <c r="M57" s="38">
        <v>14.5</v>
      </c>
      <c r="N57" s="38">
        <f t="shared" si="7"/>
        <v>43.5</v>
      </c>
      <c r="O57" s="39">
        <f t="shared" si="8"/>
        <v>66.1</v>
      </c>
      <c r="P57" s="38">
        <v>0</v>
      </c>
      <c r="Q57" s="38">
        <f t="shared" si="6"/>
        <v>-98.4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f t="shared" si="11"/>
        <v>0</v>
      </c>
      <c r="X57" s="39">
        <f t="shared" si="9"/>
        <v>-98.4</v>
      </c>
      <c r="Y57" s="40">
        <f t="shared" si="10"/>
        <v>-32.30000000000001</v>
      </c>
    </row>
    <row r="58" spans="1:25" ht="29.25" customHeight="1">
      <c r="A58" s="35">
        <v>44</v>
      </c>
      <c r="B58" s="41" t="s">
        <v>117</v>
      </c>
      <c r="C58" s="41" t="s">
        <v>118</v>
      </c>
      <c r="D58" s="42">
        <v>1993</v>
      </c>
      <c r="E58" s="42" t="s">
        <v>55</v>
      </c>
      <c r="F58" s="43" t="s">
        <v>119</v>
      </c>
      <c r="G58" s="38">
        <v>55</v>
      </c>
      <c r="H58" s="38">
        <f t="shared" si="5"/>
        <v>22.599999999999994</v>
      </c>
      <c r="I58" s="38">
        <v>14</v>
      </c>
      <c r="J58" s="38">
        <v>14</v>
      </c>
      <c r="K58" s="38">
        <v>15</v>
      </c>
      <c r="L58" s="38">
        <v>14.5</v>
      </c>
      <c r="M58" s="38">
        <v>15</v>
      </c>
      <c r="N58" s="38">
        <f t="shared" si="7"/>
        <v>43.5</v>
      </c>
      <c r="O58" s="39">
        <f t="shared" si="8"/>
        <v>66.1</v>
      </c>
      <c r="P58" s="38">
        <v>0</v>
      </c>
      <c r="Q58" s="38">
        <f t="shared" si="6"/>
        <v>-98.4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f t="shared" si="11"/>
        <v>0</v>
      </c>
      <c r="X58" s="39">
        <f t="shared" si="9"/>
        <v>-98.4</v>
      </c>
      <c r="Y58" s="40">
        <f t="shared" si="10"/>
        <v>-32.30000000000001</v>
      </c>
    </row>
    <row r="59" spans="1:25" ht="34.5" customHeight="1">
      <c r="A59" s="35">
        <v>46</v>
      </c>
      <c r="B59" s="41" t="s">
        <v>120</v>
      </c>
      <c r="C59" s="41" t="s">
        <v>88</v>
      </c>
      <c r="D59" s="42">
        <v>1995</v>
      </c>
      <c r="E59" s="42" t="s">
        <v>55</v>
      </c>
      <c r="F59" s="43" t="s">
        <v>42</v>
      </c>
      <c r="G59" s="38">
        <v>55</v>
      </c>
      <c r="H59" s="38">
        <f t="shared" si="5"/>
        <v>22.599999999999994</v>
      </c>
      <c r="I59" s="38">
        <v>14</v>
      </c>
      <c r="J59" s="38">
        <v>14</v>
      </c>
      <c r="K59" s="38">
        <v>13.5</v>
      </c>
      <c r="L59" s="38">
        <v>14</v>
      </c>
      <c r="M59" s="38">
        <v>14</v>
      </c>
      <c r="N59" s="38">
        <f t="shared" si="7"/>
        <v>42</v>
      </c>
      <c r="O59" s="39">
        <f t="shared" si="8"/>
        <v>64.6</v>
      </c>
      <c r="P59" s="38">
        <v>0</v>
      </c>
      <c r="Q59" s="38">
        <f t="shared" si="6"/>
        <v>-98.4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f t="shared" si="11"/>
        <v>0</v>
      </c>
      <c r="X59" s="39">
        <f t="shared" si="9"/>
        <v>-98.4</v>
      </c>
      <c r="Y59" s="40">
        <f t="shared" si="10"/>
        <v>-33.80000000000001</v>
      </c>
    </row>
    <row r="60" spans="1:25" ht="33.75" customHeight="1">
      <c r="A60" s="35">
        <v>46</v>
      </c>
      <c r="B60" s="41" t="s">
        <v>121</v>
      </c>
      <c r="C60" s="41" t="s">
        <v>122</v>
      </c>
      <c r="D60" s="42">
        <v>1991</v>
      </c>
      <c r="E60" s="42" t="s">
        <v>86</v>
      </c>
      <c r="F60" s="43" t="s">
        <v>123</v>
      </c>
      <c r="G60" s="38">
        <v>55</v>
      </c>
      <c r="H60" s="38">
        <f t="shared" si="5"/>
        <v>22.599999999999994</v>
      </c>
      <c r="I60" s="38">
        <v>14</v>
      </c>
      <c r="J60" s="38">
        <v>14</v>
      </c>
      <c r="K60" s="38">
        <v>14.5</v>
      </c>
      <c r="L60" s="38">
        <v>14</v>
      </c>
      <c r="M60" s="38">
        <v>14</v>
      </c>
      <c r="N60" s="38">
        <f t="shared" si="7"/>
        <v>42</v>
      </c>
      <c r="O60" s="39">
        <f t="shared" si="8"/>
        <v>64.6</v>
      </c>
      <c r="P60" s="38">
        <v>0</v>
      </c>
      <c r="Q60" s="38">
        <f t="shared" si="6"/>
        <v>-98.4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f t="shared" si="11"/>
        <v>0</v>
      </c>
      <c r="X60" s="39">
        <f t="shared" si="9"/>
        <v>-98.4</v>
      </c>
      <c r="Y60" s="40">
        <f t="shared" si="10"/>
        <v>-33.80000000000001</v>
      </c>
    </row>
    <row r="61" spans="1:25" ht="32.25" customHeight="1">
      <c r="A61" s="35">
        <v>48</v>
      </c>
      <c r="B61" s="41" t="s">
        <v>124</v>
      </c>
      <c r="C61" s="41" t="s">
        <v>125</v>
      </c>
      <c r="D61" s="42">
        <v>1993</v>
      </c>
      <c r="E61" s="42" t="s">
        <v>55</v>
      </c>
      <c r="F61" s="43" t="s">
        <v>101</v>
      </c>
      <c r="G61" s="38">
        <v>54</v>
      </c>
      <c r="H61" s="38">
        <f t="shared" si="5"/>
        <v>20.4</v>
      </c>
      <c r="I61" s="38">
        <v>14.5</v>
      </c>
      <c r="J61" s="38">
        <v>14.5</v>
      </c>
      <c r="K61" s="38">
        <v>14.5</v>
      </c>
      <c r="L61" s="38">
        <v>14</v>
      </c>
      <c r="M61" s="38">
        <v>14.5</v>
      </c>
      <c r="N61" s="38">
        <f t="shared" si="7"/>
        <v>43.5</v>
      </c>
      <c r="O61" s="39">
        <f t="shared" si="8"/>
        <v>63.9</v>
      </c>
      <c r="P61" s="38">
        <v>0</v>
      </c>
      <c r="Q61" s="38">
        <f t="shared" si="6"/>
        <v>-98.4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f t="shared" si="11"/>
        <v>0</v>
      </c>
      <c r="X61" s="39">
        <f t="shared" si="9"/>
        <v>-98.4</v>
      </c>
      <c r="Y61" s="40">
        <f t="shared" si="10"/>
        <v>-34.50000000000001</v>
      </c>
    </row>
    <row r="62" spans="1:25" ht="19.5" customHeight="1">
      <c r="A62" s="35">
        <v>49</v>
      </c>
      <c r="B62" s="44" t="s">
        <v>126</v>
      </c>
      <c r="C62" s="45" t="s">
        <v>127</v>
      </c>
      <c r="D62" s="46">
        <v>1970</v>
      </c>
      <c r="E62" s="45"/>
      <c r="F62" s="45" t="s">
        <v>128</v>
      </c>
      <c r="G62" s="38">
        <v>53</v>
      </c>
      <c r="H62" s="38">
        <f t="shared" si="5"/>
        <v>18.199999999999996</v>
      </c>
      <c r="I62" s="38">
        <v>14.5</v>
      </c>
      <c r="J62" s="38">
        <v>14.5</v>
      </c>
      <c r="K62" s="38">
        <v>14.5</v>
      </c>
      <c r="L62" s="38">
        <v>14</v>
      </c>
      <c r="M62" s="38">
        <v>15</v>
      </c>
      <c r="N62" s="38">
        <f t="shared" si="7"/>
        <v>43.5</v>
      </c>
      <c r="O62" s="39">
        <f t="shared" si="8"/>
        <v>61.699999999999996</v>
      </c>
      <c r="P62" s="38">
        <v>0</v>
      </c>
      <c r="Q62" s="38">
        <f t="shared" si="6"/>
        <v>-98.4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f t="shared" si="11"/>
        <v>0</v>
      </c>
      <c r="X62" s="39">
        <f t="shared" si="9"/>
        <v>-98.4</v>
      </c>
      <c r="Y62" s="40">
        <f t="shared" si="10"/>
        <v>-36.70000000000001</v>
      </c>
    </row>
    <row r="63" spans="1:25" ht="19.5" customHeight="1">
      <c r="A63" s="35">
        <v>50</v>
      </c>
      <c r="B63" s="41" t="s">
        <v>129</v>
      </c>
      <c r="C63" s="41" t="s">
        <v>130</v>
      </c>
      <c r="D63" s="42">
        <v>1993</v>
      </c>
      <c r="E63" s="42" t="s">
        <v>55</v>
      </c>
      <c r="F63" s="43" t="s">
        <v>95</v>
      </c>
      <c r="G63" s="38">
        <v>54</v>
      </c>
      <c r="H63" s="38">
        <f t="shared" si="5"/>
        <v>20.4</v>
      </c>
      <c r="I63" s="38">
        <v>14</v>
      </c>
      <c r="J63" s="38">
        <v>13.5</v>
      </c>
      <c r="K63" s="38">
        <v>13.5</v>
      </c>
      <c r="L63" s="38">
        <v>13.5</v>
      </c>
      <c r="M63" s="38">
        <v>14</v>
      </c>
      <c r="N63" s="38">
        <f t="shared" si="7"/>
        <v>41</v>
      </c>
      <c r="O63" s="39">
        <f t="shared" si="8"/>
        <v>61.4</v>
      </c>
      <c r="P63" s="38">
        <v>0</v>
      </c>
      <c r="Q63" s="38">
        <f t="shared" si="6"/>
        <v>-98.4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f t="shared" si="11"/>
        <v>0</v>
      </c>
      <c r="X63" s="39">
        <f t="shared" si="9"/>
        <v>-98.4</v>
      </c>
      <c r="Y63" s="40">
        <f t="shared" si="10"/>
        <v>-37.00000000000001</v>
      </c>
    </row>
    <row r="64" spans="1:25" ht="33.75" customHeight="1">
      <c r="A64" s="35">
        <v>51</v>
      </c>
      <c r="B64" s="41" t="s">
        <v>131</v>
      </c>
      <c r="C64" s="41" t="s">
        <v>132</v>
      </c>
      <c r="D64" s="42">
        <v>1991</v>
      </c>
      <c r="E64" s="42" t="s">
        <v>86</v>
      </c>
      <c r="F64" s="43" t="s">
        <v>42</v>
      </c>
      <c r="G64" s="38">
        <v>53.5</v>
      </c>
      <c r="H64" s="38">
        <f t="shared" si="5"/>
        <v>19.299999999999997</v>
      </c>
      <c r="I64" s="38">
        <v>13.5</v>
      </c>
      <c r="J64" s="38">
        <v>13.5</v>
      </c>
      <c r="K64" s="38">
        <v>14</v>
      </c>
      <c r="L64" s="38">
        <v>13.5</v>
      </c>
      <c r="M64" s="38">
        <v>14</v>
      </c>
      <c r="N64" s="38">
        <f t="shared" si="7"/>
        <v>41</v>
      </c>
      <c r="O64" s="39">
        <f t="shared" si="8"/>
        <v>60.3</v>
      </c>
      <c r="P64" s="38">
        <v>0</v>
      </c>
      <c r="Q64" s="38">
        <f t="shared" si="6"/>
        <v>-98.4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f t="shared" si="11"/>
        <v>0</v>
      </c>
      <c r="X64" s="39">
        <f t="shared" si="9"/>
        <v>-98.4</v>
      </c>
      <c r="Y64" s="40">
        <f t="shared" si="10"/>
        <v>-38.10000000000001</v>
      </c>
    </row>
    <row r="65" spans="1:25" ht="37.5" customHeight="1">
      <c r="A65" s="35">
        <v>52</v>
      </c>
      <c r="B65" s="41" t="s">
        <v>133</v>
      </c>
      <c r="C65" s="41" t="s">
        <v>78</v>
      </c>
      <c r="D65" s="42">
        <v>1995</v>
      </c>
      <c r="E65" s="42">
        <v>1</v>
      </c>
      <c r="F65" s="43" t="s">
        <v>134</v>
      </c>
      <c r="G65" s="38">
        <v>52.5</v>
      </c>
      <c r="H65" s="38">
        <f t="shared" si="5"/>
        <v>17.099999999999994</v>
      </c>
      <c r="I65" s="38">
        <v>13.5</v>
      </c>
      <c r="J65" s="38">
        <v>13.5</v>
      </c>
      <c r="K65" s="38">
        <v>13</v>
      </c>
      <c r="L65" s="38">
        <v>13.5</v>
      </c>
      <c r="M65" s="38">
        <v>13.5</v>
      </c>
      <c r="N65" s="38">
        <f t="shared" si="7"/>
        <v>40.5</v>
      </c>
      <c r="O65" s="39">
        <f t="shared" si="8"/>
        <v>57.599999999999994</v>
      </c>
      <c r="P65" s="38">
        <v>0</v>
      </c>
      <c r="Q65" s="38">
        <f t="shared" si="6"/>
        <v>-98.4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f t="shared" si="11"/>
        <v>0</v>
      </c>
      <c r="X65" s="39">
        <f t="shared" si="9"/>
        <v>-98.4</v>
      </c>
      <c r="Y65" s="40">
        <f t="shared" si="10"/>
        <v>-40.80000000000001</v>
      </c>
    </row>
    <row r="66" spans="1:25" ht="34.5" customHeight="1">
      <c r="A66" s="35">
        <v>52</v>
      </c>
      <c r="B66" s="41" t="s">
        <v>135</v>
      </c>
      <c r="C66" s="41" t="s">
        <v>136</v>
      </c>
      <c r="D66" s="42">
        <v>1969</v>
      </c>
      <c r="E66" s="42"/>
      <c r="F66" s="43" t="s">
        <v>137</v>
      </c>
      <c r="G66" s="38">
        <v>50</v>
      </c>
      <c r="H66" s="38">
        <f t="shared" si="5"/>
        <v>11.599999999999994</v>
      </c>
      <c r="I66" s="38">
        <v>15</v>
      </c>
      <c r="J66" s="38">
        <v>15</v>
      </c>
      <c r="K66" s="38">
        <v>15.5</v>
      </c>
      <c r="L66" s="38">
        <v>15</v>
      </c>
      <c r="M66" s="38">
        <v>15</v>
      </c>
      <c r="N66" s="38">
        <f t="shared" si="7"/>
        <v>45</v>
      </c>
      <c r="O66" s="39">
        <f t="shared" si="8"/>
        <v>56.599999999999994</v>
      </c>
      <c r="P66" s="38">
        <v>0</v>
      </c>
      <c r="Q66" s="38">
        <f t="shared" si="6"/>
        <v>-98.4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f t="shared" si="11"/>
        <v>0</v>
      </c>
      <c r="X66" s="39">
        <f t="shared" si="9"/>
        <v>-98.4</v>
      </c>
      <c r="Y66" s="40">
        <f t="shared" si="10"/>
        <v>-41.80000000000001</v>
      </c>
    </row>
    <row r="67" spans="1:25" ht="34.5" customHeight="1">
      <c r="A67" s="35">
        <v>54</v>
      </c>
      <c r="B67" s="41" t="s">
        <v>138</v>
      </c>
      <c r="C67" s="41" t="s">
        <v>139</v>
      </c>
      <c r="D67" s="42">
        <v>1992</v>
      </c>
      <c r="E67" s="42" t="s">
        <v>55</v>
      </c>
      <c r="F67" s="43" t="s">
        <v>101</v>
      </c>
      <c r="G67" s="38">
        <v>52</v>
      </c>
      <c r="H67" s="38">
        <f t="shared" si="5"/>
        <v>16</v>
      </c>
      <c r="I67" s="38">
        <v>13</v>
      </c>
      <c r="J67" s="38">
        <v>13</v>
      </c>
      <c r="K67" s="38">
        <v>12.5</v>
      </c>
      <c r="L67" s="38">
        <v>13</v>
      </c>
      <c r="M67" s="38">
        <v>13</v>
      </c>
      <c r="N67" s="38">
        <f t="shared" si="7"/>
        <v>39</v>
      </c>
      <c r="O67" s="39">
        <f t="shared" si="8"/>
        <v>55</v>
      </c>
      <c r="P67" s="38">
        <v>0</v>
      </c>
      <c r="Q67" s="38">
        <f t="shared" si="6"/>
        <v>-98.4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f t="shared" si="11"/>
        <v>0</v>
      </c>
      <c r="X67" s="39">
        <f t="shared" si="9"/>
        <v>-98.4</v>
      </c>
      <c r="Y67" s="40">
        <f t="shared" si="10"/>
        <v>-43.400000000000006</v>
      </c>
    </row>
    <row r="68" spans="1:25" ht="29.25" customHeight="1">
      <c r="A68" s="35">
        <v>55</v>
      </c>
      <c r="B68" s="41" t="s">
        <v>140</v>
      </c>
      <c r="C68" s="41" t="s">
        <v>141</v>
      </c>
      <c r="D68" s="42">
        <v>1976</v>
      </c>
      <c r="E68" s="42"/>
      <c r="F68" s="47" t="s">
        <v>137</v>
      </c>
      <c r="G68" s="38">
        <v>51</v>
      </c>
      <c r="H68" s="38">
        <f t="shared" si="5"/>
        <v>13.799999999999997</v>
      </c>
      <c r="I68" s="38">
        <v>13.5</v>
      </c>
      <c r="J68" s="38">
        <v>13.5</v>
      </c>
      <c r="K68" s="38">
        <v>13</v>
      </c>
      <c r="L68" s="38">
        <v>13</v>
      </c>
      <c r="M68" s="38">
        <v>13</v>
      </c>
      <c r="N68" s="38">
        <f t="shared" si="7"/>
        <v>39.5</v>
      </c>
      <c r="O68" s="39">
        <f t="shared" si="8"/>
        <v>53.3</v>
      </c>
      <c r="P68" s="38">
        <v>0</v>
      </c>
      <c r="Q68" s="38">
        <f t="shared" si="6"/>
        <v>-98.4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f t="shared" si="11"/>
        <v>0</v>
      </c>
      <c r="X68" s="39">
        <f t="shared" si="9"/>
        <v>-98.4</v>
      </c>
      <c r="Y68" s="40">
        <f t="shared" si="10"/>
        <v>-45.10000000000001</v>
      </c>
    </row>
    <row r="70" ht="15.75" customHeight="1">
      <c r="B70" s="48" t="s">
        <v>142</v>
      </c>
    </row>
    <row r="71" spans="1:8" ht="18.75">
      <c r="A71" s="48"/>
      <c r="B71" s="41" t="s">
        <v>143</v>
      </c>
      <c r="C71" s="41" t="s">
        <v>144</v>
      </c>
      <c r="D71" s="42">
        <v>1991</v>
      </c>
      <c r="E71" s="42" t="s">
        <v>55</v>
      </c>
      <c r="F71" s="43" t="s">
        <v>95</v>
      </c>
      <c r="G71" s="49"/>
      <c r="H71" s="49"/>
    </row>
    <row r="72" spans="2:6" ht="15.75">
      <c r="B72" s="41" t="s">
        <v>145</v>
      </c>
      <c r="C72" s="41" t="s">
        <v>146</v>
      </c>
      <c r="D72" s="42">
        <v>1993</v>
      </c>
      <c r="E72" s="42" t="s">
        <v>55</v>
      </c>
      <c r="F72" s="43" t="s">
        <v>109</v>
      </c>
    </row>
    <row r="77" spans="1:6" ht="20.25">
      <c r="A77" s="73" t="s">
        <v>147</v>
      </c>
      <c r="B77" s="73"/>
      <c r="C77" s="73"/>
      <c r="D77" s="73"/>
      <c r="E77" s="73"/>
      <c r="F77" s="73"/>
    </row>
    <row r="78" spans="1:6" ht="216.75" customHeight="1">
      <c r="A78" s="73" t="s">
        <v>148</v>
      </c>
      <c r="B78" s="73"/>
      <c r="C78" s="73"/>
      <c r="D78" s="73"/>
      <c r="E78" s="73"/>
      <c r="F78" s="73"/>
    </row>
    <row r="79" spans="1:6" ht="20.25">
      <c r="A79" s="15"/>
      <c r="B79" s="15"/>
      <c r="C79" s="15"/>
      <c r="D79" s="15"/>
      <c r="E79" s="15"/>
      <c r="F79" s="15"/>
    </row>
    <row r="80" spans="1:6" ht="20.25">
      <c r="A80" s="15"/>
      <c r="B80" s="15"/>
      <c r="C80" s="15"/>
      <c r="D80" s="15"/>
      <c r="E80" s="15"/>
      <c r="F80" s="15"/>
    </row>
  </sheetData>
  <sheetProtection selectLockedCells="1" selectUnlockedCells="1"/>
  <autoFilter ref="Y13:Y16"/>
  <mergeCells count="29">
    <mergeCell ref="A77:F77"/>
    <mergeCell ref="A78:F78"/>
    <mergeCell ref="Y10:Y12"/>
    <mergeCell ref="G11:G12"/>
    <mergeCell ref="H11:H12"/>
    <mergeCell ref="I11:N11"/>
    <mergeCell ref="P11:P12"/>
    <mergeCell ref="R11:W11"/>
    <mergeCell ref="G9:O9"/>
    <mergeCell ref="P9:X9"/>
    <mergeCell ref="A10:A12"/>
    <mergeCell ref="B10:B12"/>
    <mergeCell ref="C10:C12"/>
    <mergeCell ref="F10:F12"/>
    <mergeCell ref="I10:N10"/>
    <mergeCell ref="O10:O12"/>
    <mergeCell ref="R10:V10"/>
    <mergeCell ref="X10:X12"/>
    <mergeCell ref="G5:I5"/>
    <mergeCell ref="D6:H8"/>
    <mergeCell ref="J6:S6"/>
    <mergeCell ref="T6:Y6"/>
    <mergeCell ref="J7:S7"/>
    <mergeCell ref="J8:S8"/>
    <mergeCell ref="G1:T1"/>
    <mergeCell ref="F2:T2"/>
    <mergeCell ref="G3:T3"/>
    <mergeCell ref="A4:F4"/>
    <mergeCell ref="G4:T4"/>
  </mergeCells>
  <printOptions/>
  <pageMargins left="0.3541666666666667" right="0.4722222222222222" top="0.4722222222222222" bottom="0.5118055555555555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="80" zoomScaleNormal="80" workbookViewId="0" topLeftCell="A1">
      <selection activeCell="L18" sqref="L18"/>
    </sheetView>
  </sheetViews>
  <sheetFormatPr defaultColWidth="9.140625" defaultRowHeight="12.75"/>
  <cols>
    <col min="1" max="1" width="4.7109375" style="50" customWidth="1"/>
    <col min="2" max="2" width="6.57421875" style="50" customWidth="1"/>
    <col min="3" max="3" width="27.57421875" style="50" customWidth="1"/>
    <col min="4" max="5" width="8.7109375" style="50" customWidth="1"/>
    <col min="6" max="6" width="15.8515625" style="50" customWidth="1"/>
    <col min="7" max="7" width="7.421875" style="50" customWidth="1"/>
    <col min="8" max="8" width="6.57421875" style="50" customWidth="1"/>
    <col min="9" max="9" width="5.7109375" style="50" customWidth="1"/>
    <col min="10" max="10" width="5.57421875" style="50" customWidth="1"/>
    <col min="11" max="12" width="5.421875" style="50" customWidth="1"/>
    <col min="13" max="13" width="5.28125" style="50" customWidth="1"/>
    <col min="14" max="14" width="6.8515625" style="50" customWidth="1"/>
    <col min="15" max="15" width="6.28125" style="50" customWidth="1"/>
    <col min="16" max="16" width="6.57421875" style="50" customWidth="1"/>
    <col min="17" max="17" width="7.7109375" style="50" customWidth="1"/>
    <col min="18" max="18" width="5.28125" style="50" customWidth="1"/>
    <col min="19" max="19" width="5.8515625" style="50" customWidth="1"/>
    <col min="20" max="20" width="5.57421875" style="50" customWidth="1"/>
    <col min="21" max="22" width="5.421875" style="50" customWidth="1"/>
    <col min="23" max="23" width="6.28125" style="50" customWidth="1"/>
    <col min="24" max="24" width="6.00390625" style="50" customWidth="1"/>
    <col min="25" max="25" width="6.57421875" style="50" customWidth="1"/>
    <col min="26" max="26" width="6.7109375" style="50" customWidth="1"/>
    <col min="27" max="16384" width="8.7109375" style="50" customWidth="1"/>
  </cols>
  <sheetData>
    <row r="1" spans="1:25" ht="18.75">
      <c r="A1" s="1"/>
      <c r="B1" s="1"/>
      <c r="C1" s="1"/>
      <c r="D1" s="1"/>
      <c r="E1" s="1"/>
      <c r="F1" s="1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"/>
      <c r="V1" s="5"/>
      <c r="W1" s="5"/>
      <c r="X1" s="5"/>
      <c r="Y1" s="5"/>
    </row>
    <row r="2" spans="1:25" ht="23.25">
      <c r="A2" s="1"/>
      <c r="B2" s="1"/>
      <c r="C2" s="1"/>
      <c r="D2" s="1"/>
      <c r="E2" s="1"/>
      <c r="F2" s="6" t="s">
        <v>0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"/>
      <c r="V2" s="5"/>
      <c r="W2" s="5"/>
      <c r="X2" s="5"/>
      <c r="Y2" s="5"/>
    </row>
    <row r="3" spans="1:25" ht="22.5">
      <c r="A3" s="1"/>
      <c r="B3" s="1"/>
      <c r="C3" s="1"/>
      <c r="D3" s="1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5"/>
      <c r="V3" s="5"/>
      <c r="W3" s="5"/>
      <c r="X3" s="5"/>
      <c r="Y3" s="5"/>
    </row>
    <row r="4" spans="1:25" ht="20.25">
      <c r="A4" s="59" t="s">
        <v>2</v>
      </c>
      <c r="B4" s="59"/>
      <c r="C4" s="59"/>
      <c r="D4" s="59"/>
      <c r="E4" s="59"/>
      <c r="F4" s="59"/>
      <c r="G4" s="59" t="s">
        <v>149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10"/>
      <c r="V4" s="10"/>
      <c r="W4" s="10"/>
      <c r="X4" s="10"/>
      <c r="Y4" s="10"/>
    </row>
    <row r="5" spans="1:25" ht="20.25">
      <c r="A5" s="8" t="s">
        <v>4</v>
      </c>
      <c r="B5" s="8"/>
      <c r="C5" s="8"/>
      <c r="D5" s="8"/>
      <c r="E5" s="8"/>
      <c r="F5" s="8"/>
      <c r="G5" s="60"/>
      <c r="H5" s="60"/>
      <c r="I5" s="60"/>
      <c r="J5" s="11"/>
      <c r="K5" s="9"/>
      <c r="L5" s="11"/>
      <c r="M5" s="11"/>
      <c r="N5" s="11"/>
      <c r="O5" s="11"/>
      <c r="P5" s="11"/>
      <c r="Q5" s="11"/>
      <c r="R5" s="11"/>
      <c r="S5" s="11"/>
      <c r="T5" s="11"/>
      <c r="U5" s="10"/>
      <c r="V5" s="10"/>
      <c r="W5" s="10"/>
      <c r="X5" s="10"/>
      <c r="Y5" s="10"/>
    </row>
    <row r="6" spans="1:25" ht="19.5" customHeight="1">
      <c r="A6" s="8" t="s">
        <v>5</v>
      </c>
      <c r="B6" s="8"/>
      <c r="C6" s="8"/>
      <c r="D6" s="61" t="s">
        <v>6</v>
      </c>
      <c r="E6" s="61"/>
      <c r="F6" s="61"/>
      <c r="G6" s="61"/>
      <c r="H6" s="61"/>
      <c r="I6" s="8"/>
      <c r="J6" s="59" t="s">
        <v>7</v>
      </c>
      <c r="K6" s="59"/>
      <c r="L6" s="59"/>
      <c r="M6" s="59"/>
      <c r="N6" s="59"/>
      <c r="O6" s="59"/>
      <c r="P6" s="59"/>
      <c r="Q6" s="59"/>
      <c r="R6" s="59"/>
      <c r="S6" s="59"/>
      <c r="T6" s="10" t="s">
        <v>8</v>
      </c>
      <c r="U6" s="10"/>
      <c r="V6" s="10"/>
      <c r="W6" s="10"/>
      <c r="X6" s="10"/>
      <c r="Y6" s="10"/>
    </row>
    <row r="7" spans="1:25" ht="20.25">
      <c r="A7" s="8" t="s">
        <v>9</v>
      </c>
      <c r="B7" s="13"/>
      <c r="C7" s="13"/>
      <c r="D7" s="61"/>
      <c r="E7" s="61"/>
      <c r="F7" s="61"/>
      <c r="G7" s="61"/>
      <c r="H7" s="61"/>
      <c r="I7" s="8"/>
      <c r="J7" s="59" t="s">
        <v>10</v>
      </c>
      <c r="K7" s="59"/>
      <c r="L7" s="59"/>
      <c r="M7" s="59"/>
      <c r="N7" s="59"/>
      <c r="O7" s="59"/>
      <c r="P7" s="59"/>
      <c r="Q7" s="59"/>
      <c r="R7" s="59"/>
      <c r="S7" s="59"/>
      <c r="T7" s="11"/>
      <c r="U7" s="12"/>
      <c r="V7" s="12" t="s">
        <v>11</v>
      </c>
      <c r="W7" s="10"/>
      <c r="X7" s="10"/>
      <c r="Y7" s="12"/>
    </row>
    <row r="8" spans="1:25" ht="20.25">
      <c r="A8" s="8" t="s">
        <v>12</v>
      </c>
      <c r="B8" s="13"/>
      <c r="C8" s="13"/>
      <c r="D8" s="61"/>
      <c r="E8" s="61"/>
      <c r="F8" s="61"/>
      <c r="G8" s="61"/>
      <c r="H8" s="61"/>
      <c r="I8" s="8"/>
      <c r="J8" s="59" t="s">
        <v>13</v>
      </c>
      <c r="K8" s="59"/>
      <c r="L8" s="59"/>
      <c r="M8" s="59"/>
      <c r="N8" s="59"/>
      <c r="O8" s="59"/>
      <c r="P8" s="59"/>
      <c r="Q8" s="59"/>
      <c r="R8" s="59"/>
      <c r="S8" s="59"/>
      <c r="T8" s="11"/>
      <c r="U8" s="12"/>
      <c r="V8" s="12" t="s">
        <v>14</v>
      </c>
      <c r="W8" s="12"/>
      <c r="X8" s="12"/>
      <c r="Y8" s="12"/>
    </row>
    <row r="9" spans="1:26" ht="20.25">
      <c r="A9" s="9" t="s">
        <v>15</v>
      </c>
      <c r="B9" s="14"/>
      <c r="C9" s="14"/>
      <c r="D9" s="14"/>
      <c r="E9" s="14"/>
      <c r="F9" s="15"/>
      <c r="G9" s="63" t="s">
        <v>16</v>
      </c>
      <c r="H9" s="63"/>
      <c r="I9" s="63"/>
      <c r="J9" s="63"/>
      <c r="K9" s="63"/>
      <c r="L9" s="63"/>
      <c r="M9" s="63"/>
      <c r="N9" s="63"/>
      <c r="O9" s="63"/>
      <c r="P9" s="63" t="s">
        <v>17</v>
      </c>
      <c r="Q9" s="63"/>
      <c r="R9" s="63"/>
      <c r="S9" s="63"/>
      <c r="T9" s="63"/>
      <c r="U9" s="63"/>
      <c r="V9" s="63"/>
      <c r="W9" s="63"/>
      <c r="X9" s="63"/>
      <c r="Y9" s="16"/>
      <c r="Z9" s="16" t="s">
        <v>18</v>
      </c>
    </row>
    <row r="10" spans="1:26" ht="12.75" customHeight="1">
      <c r="A10" s="64" t="s">
        <v>19</v>
      </c>
      <c r="B10" s="65" t="s">
        <v>20</v>
      </c>
      <c r="C10" s="66" t="s">
        <v>150</v>
      </c>
      <c r="D10" s="17"/>
      <c r="E10" s="17"/>
      <c r="F10" s="66" t="s">
        <v>22</v>
      </c>
      <c r="G10" s="18" t="s">
        <v>23</v>
      </c>
      <c r="H10" s="19"/>
      <c r="I10" s="67" t="s">
        <v>24</v>
      </c>
      <c r="J10" s="67"/>
      <c r="K10" s="67"/>
      <c r="L10" s="67"/>
      <c r="M10" s="67"/>
      <c r="N10" s="67"/>
      <c r="O10" s="68" t="s">
        <v>25</v>
      </c>
      <c r="P10" s="18" t="s">
        <v>23</v>
      </c>
      <c r="Q10" s="19"/>
      <c r="R10" s="69" t="s">
        <v>24</v>
      </c>
      <c r="S10" s="69"/>
      <c r="T10" s="69"/>
      <c r="U10" s="69"/>
      <c r="V10" s="69"/>
      <c r="W10" s="20"/>
      <c r="X10" s="68" t="s">
        <v>25</v>
      </c>
      <c r="Y10" s="75"/>
      <c r="Z10" s="76"/>
    </row>
    <row r="11" spans="1:26" ht="39" customHeight="1">
      <c r="A11" s="64"/>
      <c r="B11" s="65"/>
      <c r="C11" s="66"/>
      <c r="D11" s="21" t="s">
        <v>26</v>
      </c>
      <c r="E11" s="21" t="s">
        <v>27</v>
      </c>
      <c r="F11" s="66"/>
      <c r="G11" s="71" t="s">
        <v>28</v>
      </c>
      <c r="H11" s="71" t="s">
        <v>29</v>
      </c>
      <c r="I11" s="71" t="s">
        <v>30</v>
      </c>
      <c r="J11" s="71"/>
      <c r="K11" s="71"/>
      <c r="L11" s="71"/>
      <c r="M11" s="71"/>
      <c r="N11" s="71"/>
      <c r="O11" s="68"/>
      <c r="P11" s="72" t="s">
        <v>31</v>
      </c>
      <c r="Q11" s="22"/>
      <c r="R11" s="71" t="s">
        <v>30</v>
      </c>
      <c r="S11" s="71"/>
      <c r="T11" s="71"/>
      <c r="U11" s="71"/>
      <c r="V11" s="71"/>
      <c r="W11" s="71"/>
      <c r="X11" s="68"/>
      <c r="Y11" s="75"/>
      <c r="Z11" s="76"/>
    </row>
    <row r="12" spans="1:26" ht="52.5" customHeight="1">
      <c r="A12" s="64"/>
      <c r="B12" s="65"/>
      <c r="C12" s="66"/>
      <c r="D12" s="23"/>
      <c r="E12" s="23"/>
      <c r="F12" s="66"/>
      <c r="G12" s="71"/>
      <c r="H12" s="71"/>
      <c r="I12" s="71" t="s">
        <v>32</v>
      </c>
      <c r="J12" s="71" t="s">
        <v>33</v>
      </c>
      <c r="K12" s="71" t="s">
        <v>34</v>
      </c>
      <c r="L12" s="71" t="s">
        <v>35</v>
      </c>
      <c r="M12" s="71" t="s">
        <v>36</v>
      </c>
      <c r="N12" s="71" t="s">
        <v>37</v>
      </c>
      <c r="O12" s="68"/>
      <c r="P12" s="72"/>
      <c r="Q12" s="24" t="s">
        <v>29</v>
      </c>
      <c r="R12" s="24" t="s">
        <v>32</v>
      </c>
      <c r="S12" s="24" t="s">
        <v>33</v>
      </c>
      <c r="T12" s="24" t="s">
        <v>34</v>
      </c>
      <c r="U12" s="24" t="s">
        <v>35</v>
      </c>
      <c r="V12" s="24" t="s">
        <v>36</v>
      </c>
      <c r="W12" s="24" t="s">
        <v>37</v>
      </c>
      <c r="X12" s="68"/>
      <c r="Y12" s="75"/>
      <c r="Z12" s="76"/>
    </row>
    <row r="13" spans="1:26" ht="22.5">
      <c r="A13" s="25"/>
      <c r="B13" s="26"/>
      <c r="C13" s="27" t="s">
        <v>38</v>
      </c>
      <c r="D13" s="28"/>
      <c r="E13" s="28"/>
      <c r="F13" s="27"/>
      <c r="G13" s="29"/>
      <c r="H13" s="30"/>
      <c r="I13" s="31"/>
      <c r="J13" s="31"/>
      <c r="K13" s="31"/>
      <c r="L13" s="31"/>
      <c r="M13" s="31"/>
      <c r="N13" s="31"/>
      <c r="O13" s="32"/>
      <c r="P13" s="33"/>
      <c r="Q13" s="31"/>
      <c r="R13" s="31"/>
      <c r="S13" s="31"/>
      <c r="T13" s="31"/>
      <c r="U13" s="31"/>
      <c r="V13" s="31"/>
      <c r="W13" s="31"/>
      <c r="X13" s="32"/>
      <c r="Y13" s="52"/>
      <c r="Z13" s="53"/>
    </row>
    <row r="14" spans="1:25" ht="12.75" customHeight="1" hidden="1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</row>
    <row r="15" spans="1:26" ht="15" customHeight="1">
      <c r="A15" s="77">
        <v>1</v>
      </c>
      <c r="B15" s="54">
        <v>2</v>
      </c>
      <c r="C15" s="55" t="s">
        <v>68</v>
      </c>
      <c r="D15" s="54">
        <v>1995</v>
      </c>
      <c r="E15" s="54">
        <v>1</v>
      </c>
      <c r="F15" s="78" t="s">
        <v>49</v>
      </c>
      <c r="G15" s="38">
        <v>60.5</v>
      </c>
      <c r="H15" s="38">
        <f aca="true" t="shared" si="0" ref="H15:H30">((2.2*(G15-72))+60)</f>
        <v>34.7</v>
      </c>
      <c r="I15" s="38">
        <v>14.5</v>
      </c>
      <c r="J15" s="38">
        <v>14.5</v>
      </c>
      <c r="K15" s="38">
        <v>14.5</v>
      </c>
      <c r="L15" s="38">
        <v>14.5</v>
      </c>
      <c r="M15" s="38">
        <v>14.5</v>
      </c>
      <c r="N15" s="38">
        <f aca="true" t="shared" si="1" ref="N15:N30">SUM(I15:M15)-MAX(I15:M15)-MIN(I15:M15)</f>
        <v>43.5</v>
      </c>
      <c r="O15" s="39">
        <f aca="true" t="shared" si="2" ref="O15:O30">H15+N15</f>
        <v>78.2</v>
      </c>
      <c r="P15" s="38">
        <v>56</v>
      </c>
      <c r="Q15" s="38">
        <f aca="true" t="shared" si="3" ref="Q15:Q30">((2.2*(P15-72))+60)</f>
        <v>24.799999999999997</v>
      </c>
      <c r="R15" s="38">
        <v>14.5</v>
      </c>
      <c r="S15" s="38">
        <v>14.5</v>
      </c>
      <c r="T15" s="38">
        <v>14.5</v>
      </c>
      <c r="U15" s="38">
        <v>14.5</v>
      </c>
      <c r="V15" s="38">
        <v>14.5</v>
      </c>
      <c r="W15" s="38">
        <f aca="true" t="shared" si="4" ref="W15:W30">SUM(R15:V15)-MAX(R15:V15)-MIN(R15:V15)</f>
        <v>43.5</v>
      </c>
      <c r="X15" s="39">
        <f aca="true" t="shared" si="5" ref="X15:X30">Q15+W15</f>
        <v>68.3</v>
      </c>
      <c r="Y15" s="56">
        <f aca="true" t="shared" si="6" ref="Y15:Y30">X15+O15</f>
        <v>146.5</v>
      </c>
      <c r="Z15" s="79">
        <v>580.4</v>
      </c>
    </row>
    <row r="16" spans="1:26" ht="15.75">
      <c r="A16" s="77"/>
      <c r="B16" s="54">
        <v>7</v>
      </c>
      <c r="C16" s="55" t="s">
        <v>64</v>
      </c>
      <c r="D16" s="54">
        <v>1996</v>
      </c>
      <c r="E16" s="54">
        <v>1</v>
      </c>
      <c r="F16" s="78"/>
      <c r="G16" s="38">
        <v>61.5</v>
      </c>
      <c r="H16" s="38">
        <f t="shared" si="0"/>
        <v>36.9</v>
      </c>
      <c r="I16" s="38">
        <v>15</v>
      </c>
      <c r="J16" s="38">
        <v>15.5</v>
      </c>
      <c r="K16" s="38">
        <v>15.5</v>
      </c>
      <c r="L16" s="38">
        <v>15</v>
      </c>
      <c r="M16" s="38">
        <v>15</v>
      </c>
      <c r="N16" s="38">
        <f t="shared" si="1"/>
        <v>45.5</v>
      </c>
      <c r="O16" s="39">
        <f t="shared" si="2"/>
        <v>82.4</v>
      </c>
      <c r="P16" s="38">
        <v>58</v>
      </c>
      <c r="Q16" s="38">
        <f t="shared" si="3"/>
        <v>29.199999999999996</v>
      </c>
      <c r="R16" s="38">
        <v>14.5</v>
      </c>
      <c r="S16" s="38">
        <v>14.5</v>
      </c>
      <c r="T16" s="38">
        <v>14.5</v>
      </c>
      <c r="U16" s="38">
        <v>14.5</v>
      </c>
      <c r="V16" s="38">
        <v>14.5</v>
      </c>
      <c r="W16" s="38">
        <f t="shared" si="4"/>
        <v>43.5</v>
      </c>
      <c r="X16" s="39">
        <f t="shared" si="5"/>
        <v>72.69999999999999</v>
      </c>
      <c r="Y16" s="56">
        <f t="shared" si="6"/>
        <v>155.1</v>
      </c>
      <c r="Z16" s="79"/>
    </row>
    <row r="17" spans="1:26" ht="15.75">
      <c r="A17" s="77"/>
      <c r="B17" s="54">
        <v>12</v>
      </c>
      <c r="C17" s="55" t="s">
        <v>91</v>
      </c>
      <c r="D17" s="54">
        <v>1995</v>
      </c>
      <c r="E17" s="54">
        <v>1</v>
      </c>
      <c r="F17" s="78"/>
      <c r="G17" s="38">
        <v>52.5</v>
      </c>
      <c r="H17" s="38">
        <f t="shared" si="0"/>
        <v>17.099999999999994</v>
      </c>
      <c r="I17" s="38">
        <v>14</v>
      </c>
      <c r="J17" s="38">
        <v>14</v>
      </c>
      <c r="K17" s="38">
        <v>14</v>
      </c>
      <c r="L17" s="38">
        <v>14</v>
      </c>
      <c r="M17" s="38">
        <v>14</v>
      </c>
      <c r="N17" s="38">
        <f t="shared" si="1"/>
        <v>42</v>
      </c>
      <c r="O17" s="39">
        <f t="shared" si="2"/>
        <v>59.099999999999994</v>
      </c>
      <c r="P17" s="38">
        <v>64.5</v>
      </c>
      <c r="Q17" s="38">
        <f t="shared" si="3"/>
        <v>43.5</v>
      </c>
      <c r="R17" s="38">
        <v>15.5</v>
      </c>
      <c r="S17" s="38">
        <v>15.5</v>
      </c>
      <c r="T17" s="38">
        <v>15.5</v>
      </c>
      <c r="U17" s="38">
        <v>16</v>
      </c>
      <c r="V17" s="38">
        <v>15.5</v>
      </c>
      <c r="W17" s="38">
        <f t="shared" si="4"/>
        <v>46.5</v>
      </c>
      <c r="X17" s="39">
        <f t="shared" si="5"/>
        <v>90</v>
      </c>
      <c r="Y17" s="56">
        <f t="shared" si="6"/>
        <v>149.1</v>
      </c>
      <c r="Z17" s="79"/>
    </row>
    <row r="18" spans="1:26" ht="15.75">
      <c r="A18" s="77"/>
      <c r="B18" s="54">
        <v>16</v>
      </c>
      <c r="C18" s="55" t="s">
        <v>90</v>
      </c>
      <c r="D18" s="54">
        <v>1995</v>
      </c>
      <c r="E18" s="54">
        <v>1</v>
      </c>
      <c r="F18" s="78"/>
      <c r="G18" s="38">
        <v>48.5</v>
      </c>
      <c r="H18" s="38">
        <f t="shared" si="0"/>
        <v>8.299999999999997</v>
      </c>
      <c r="I18" s="38">
        <v>14</v>
      </c>
      <c r="J18" s="38">
        <v>14</v>
      </c>
      <c r="K18" s="38">
        <v>13.5</v>
      </c>
      <c r="L18" s="38">
        <v>13.5</v>
      </c>
      <c r="M18" s="38">
        <v>13.5</v>
      </c>
      <c r="N18" s="38">
        <f t="shared" si="1"/>
        <v>41</v>
      </c>
      <c r="O18" s="39">
        <f t="shared" si="2"/>
        <v>49.3</v>
      </c>
      <c r="P18" s="38">
        <v>61.5</v>
      </c>
      <c r="Q18" s="38">
        <f t="shared" si="3"/>
        <v>36.9</v>
      </c>
      <c r="R18" s="38">
        <v>14.5</v>
      </c>
      <c r="S18" s="38">
        <v>14.5</v>
      </c>
      <c r="T18" s="38">
        <v>14.5</v>
      </c>
      <c r="U18" s="38">
        <v>14.5</v>
      </c>
      <c r="V18" s="38">
        <v>14.5</v>
      </c>
      <c r="W18" s="38">
        <f t="shared" si="4"/>
        <v>43.5</v>
      </c>
      <c r="X18" s="39">
        <f t="shared" si="5"/>
        <v>80.4</v>
      </c>
      <c r="Y18" s="56">
        <f t="shared" si="6"/>
        <v>129.7</v>
      </c>
      <c r="Z18" s="79"/>
    </row>
    <row r="19" spans="1:26" ht="18" customHeight="1">
      <c r="A19" s="77">
        <v>2</v>
      </c>
      <c r="B19" s="54">
        <v>3</v>
      </c>
      <c r="C19" s="55" t="s">
        <v>58</v>
      </c>
      <c r="D19" s="54">
        <v>1996</v>
      </c>
      <c r="E19" s="54" t="s">
        <v>55</v>
      </c>
      <c r="F19" s="78" t="s">
        <v>42</v>
      </c>
      <c r="G19" s="38">
        <v>52</v>
      </c>
      <c r="H19" s="38">
        <f t="shared" si="0"/>
        <v>16</v>
      </c>
      <c r="I19" s="38">
        <v>13</v>
      </c>
      <c r="J19" s="38">
        <v>13</v>
      </c>
      <c r="K19" s="38">
        <v>13.5</v>
      </c>
      <c r="L19" s="38">
        <v>13</v>
      </c>
      <c r="M19" s="38">
        <v>13.5</v>
      </c>
      <c r="N19" s="38">
        <f t="shared" si="1"/>
        <v>39.5</v>
      </c>
      <c r="O19" s="39">
        <f t="shared" si="2"/>
        <v>55.5</v>
      </c>
      <c r="P19" s="38">
        <v>48.5</v>
      </c>
      <c r="Q19" s="38">
        <f t="shared" si="3"/>
        <v>8.299999999999997</v>
      </c>
      <c r="R19" s="38">
        <v>13.5</v>
      </c>
      <c r="S19" s="38">
        <v>13</v>
      </c>
      <c r="T19" s="38">
        <v>13.5</v>
      </c>
      <c r="U19" s="38">
        <v>13</v>
      </c>
      <c r="V19" s="38">
        <v>13</v>
      </c>
      <c r="W19" s="38">
        <f t="shared" si="4"/>
        <v>39.5</v>
      </c>
      <c r="X19" s="39">
        <f t="shared" si="5"/>
        <v>47.8</v>
      </c>
      <c r="Y19" s="56">
        <f t="shared" si="6"/>
        <v>103.3</v>
      </c>
      <c r="Z19" s="79">
        <v>489.7</v>
      </c>
    </row>
    <row r="20" spans="1:26" ht="18.75" customHeight="1">
      <c r="A20" s="77"/>
      <c r="B20" s="54">
        <v>7</v>
      </c>
      <c r="C20" s="55" t="s">
        <v>54</v>
      </c>
      <c r="D20" s="54">
        <v>1997</v>
      </c>
      <c r="E20" s="54">
        <v>1</v>
      </c>
      <c r="F20" s="78"/>
      <c r="G20" s="38">
        <v>54</v>
      </c>
      <c r="H20" s="38">
        <f t="shared" si="0"/>
        <v>20.4</v>
      </c>
      <c r="I20" s="38">
        <v>14</v>
      </c>
      <c r="J20" s="38">
        <v>13.5</v>
      </c>
      <c r="K20" s="38">
        <v>14</v>
      </c>
      <c r="L20" s="38">
        <v>13.5</v>
      </c>
      <c r="M20" s="38">
        <v>14</v>
      </c>
      <c r="N20" s="38">
        <f t="shared" si="1"/>
        <v>41.5</v>
      </c>
      <c r="O20" s="39">
        <f t="shared" si="2"/>
        <v>61.9</v>
      </c>
      <c r="P20" s="38">
        <v>55.5</v>
      </c>
      <c r="Q20" s="38">
        <f t="shared" si="3"/>
        <v>23.699999999999996</v>
      </c>
      <c r="R20" s="38">
        <v>14</v>
      </c>
      <c r="S20" s="38">
        <v>14</v>
      </c>
      <c r="T20" s="38">
        <v>14</v>
      </c>
      <c r="U20" s="38">
        <v>14</v>
      </c>
      <c r="V20" s="38">
        <v>14</v>
      </c>
      <c r="W20" s="38">
        <f t="shared" si="4"/>
        <v>42</v>
      </c>
      <c r="X20" s="39">
        <f t="shared" si="5"/>
        <v>65.69999999999999</v>
      </c>
      <c r="Y20" s="56">
        <f t="shared" si="6"/>
        <v>127.6</v>
      </c>
      <c r="Z20" s="79"/>
    </row>
    <row r="21" spans="1:26" ht="18.75" customHeight="1">
      <c r="A21" s="77"/>
      <c r="B21" s="54">
        <v>13</v>
      </c>
      <c r="C21" s="55" t="s">
        <v>72</v>
      </c>
      <c r="D21" s="54">
        <v>1995</v>
      </c>
      <c r="E21" s="54" t="s">
        <v>55</v>
      </c>
      <c r="F21" s="78"/>
      <c r="G21" s="38">
        <v>46</v>
      </c>
      <c r="H21" s="38">
        <f t="shared" si="0"/>
        <v>2.799999999999997</v>
      </c>
      <c r="I21" s="38">
        <v>14</v>
      </c>
      <c r="J21" s="38">
        <v>14</v>
      </c>
      <c r="K21" s="38">
        <v>14</v>
      </c>
      <c r="L21" s="38">
        <v>14</v>
      </c>
      <c r="M21" s="38">
        <v>14</v>
      </c>
      <c r="N21" s="38">
        <f t="shared" si="1"/>
        <v>42</v>
      </c>
      <c r="O21" s="39">
        <f t="shared" si="2"/>
        <v>44.8</v>
      </c>
      <c r="P21" s="38">
        <v>60</v>
      </c>
      <c r="Q21" s="38">
        <f t="shared" si="3"/>
        <v>33.599999999999994</v>
      </c>
      <c r="R21" s="38">
        <v>15</v>
      </c>
      <c r="S21" s="38">
        <v>15</v>
      </c>
      <c r="T21" s="38">
        <v>15.5</v>
      </c>
      <c r="U21" s="38">
        <v>15.5</v>
      </c>
      <c r="V21" s="38">
        <v>15.5</v>
      </c>
      <c r="W21" s="38">
        <f t="shared" si="4"/>
        <v>46</v>
      </c>
      <c r="X21" s="39">
        <f t="shared" si="5"/>
        <v>79.6</v>
      </c>
      <c r="Y21" s="56">
        <f t="shared" si="6"/>
        <v>124.39999999999999</v>
      </c>
      <c r="Z21" s="79"/>
    </row>
    <row r="22" spans="1:26" ht="18.75" customHeight="1">
      <c r="A22" s="77"/>
      <c r="B22" s="54">
        <v>17</v>
      </c>
      <c r="C22" s="55" t="s">
        <v>88</v>
      </c>
      <c r="D22" s="54">
        <v>1995</v>
      </c>
      <c r="E22" s="54" t="s">
        <v>55</v>
      </c>
      <c r="F22" s="78"/>
      <c r="G22" s="38">
        <v>51</v>
      </c>
      <c r="H22" s="38">
        <f t="shared" si="0"/>
        <v>13.799999999999997</v>
      </c>
      <c r="I22" s="38">
        <v>14</v>
      </c>
      <c r="J22" s="38">
        <v>14</v>
      </c>
      <c r="K22" s="38">
        <v>14</v>
      </c>
      <c r="L22" s="38">
        <v>14</v>
      </c>
      <c r="M22" s="38">
        <v>14</v>
      </c>
      <c r="N22" s="38">
        <f t="shared" si="1"/>
        <v>42</v>
      </c>
      <c r="O22" s="39">
        <f t="shared" si="2"/>
        <v>55.8</v>
      </c>
      <c r="P22" s="38">
        <v>60</v>
      </c>
      <c r="Q22" s="38">
        <f t="shared" si="3"/>
        <v>33.599999999999994</v>
      </c>
      <c r="R22" s="38">
        <v>15</v>
      </c>
      <c r="S22" s="38">
        <v>15</v>
      </c>
      <c r="T22" s="38">
        <v>15</v>
      </c>
      <c r="U22" s="38">
        <v>15</v>
      </c>
      <c r="V22" s="38">
        <v>15</v>
      </c>
      <c r="W22" s="38">
        <f t="shared" si="4"/>
        <v>45</v>
      </c>
      <c r="X22" s="39">
        <f t="shared" si="5"/>
        <v>78.6</v>
      </c>
      <c r="Y22" s="56">
        <f t="shared" si="6"/>
        <v>134.39999999999998</v>
      </c>
      <c r="Z22" s="79"/>
    </row>
    <row r="23" spans="1:26" ht="15" customHeight="1">
      <c r="A23" s="77">
        <v>3</v>
      </c>
      <c r="B23" s="54">
        <v>1</v>
      </c>
      <c r="C23" s="55" t="s">
        <v>56</v>
      </c>
      <c r="D23" s="54">
        <v>1997</v>
      </c>
      <c r="E23" s="54">
        <v>1</v>
      </c>
      <c r="F23" s="78" t="s">
        <v>46</v>
      </c>
      <c r="G23" s="38">
        <v>56.5</v>
      </c>
      <c r="H23" s="38">
        <f t="shared" si="0"/>
        <v>25.9</v>
      </c>
      <c r="I23" s="38">
        <v>14</v>
      </c>
      <c r="J23" s="38">
        <v>14.5</v>
      </c>
      <c r="K23" s="38">
        <v>14.5</v>
      </c>
      <c r="L23" s="38">
        <v>14.5</v>
      </c>
      <c r="M23" s="38">
        <v>14</v>
      </c>
      <c r="N23" s="38">
        <f t="shared" si="1"/>
        <v>43</v>
      </c>
      <c r="O23" s="39">
        <f t="shared" si="2"/>
        <v>68.9</v>
      </c>
      <c r="P23" s="38">
        <v>56</v>
      </c>
      <c r="Q23" s="38">
        <f t="shared" si="3"/>
        <v>24.799999999999997</v>
      </c>
      <c r="R23" s="38">
        <v>14.5</v>
      </c>
      <c r="S23" s="38">
        <v>14.5</v>
      </c>
      <c r="T23" s="38">
        <v>14</v>
      </c>
      <c r="U23" s="38">
        <v>14.5</v>
      </c>
      <c r="V23" s="38">
        <v>14.5</v>
      </c>
      <c r="W23" s="38">
        <f t="shared" si="4"/>
        <v>43.5</v>
      </c>
      <c r="X23" s="39">
        <f t="shared" si="5"/>
        <v>68.3</v>
      </c>
      <c r="Y23" s="56">
        <f t="shared" si="6"/>
        <v>137.2</v>
      </c>
      <c r="Z23" s="79">
        <v>418.9</v>
      </c>
    </row>
    <row r="24" spans="1:26" ht="15.75">
      <c r="A24" s="77"/>
      <c r="B24" s="54">
        <v>5</v>
      </c>
      <c r="C24" s="55" t="s">
        <v>45</v>
      </c>
      <c r="D24" s="54">
        <v>1995</v>
      </c>
      <c r="E24" s="54">
        <v>1</v>
      </c>
      <c r="F24" s="78"/>
      <c r="G24" s="38">
        <v>41</v>
      </c>
      <c r="H24" s="38">
        <f t="shared" si="0"/>
        <v>-8.200000000000003</v>
      </c>
      <c r="I24" s="38">
        <v>13</v>
      </c>
      <c r="J24" s="38">
        <v>13</v>
      </c>
      <c r="K24" s="38">
        <v>13</v>
      </c>
      <c r="L24" s="38">
        <v>12.5</v>
      </c>
      <c r="M24" s="38">
        <v>13</v>
      </c>
      <c r="N24" s="38">
        <f t="shared" si="1"/>
        <v>39</v>
      </c>
      <c r="O24" s="39">
        <f t="shared" si="2"/>
        <v>30.799999999999997</v>
      </c>
      <c r="P24" s="38">
        <v>38</v>
      </c>
      <c r="Q24" s="38">
        <f t="shared" si="3"/>
        <v>-14.800000000000011</v>
      </c>
      <c r="R24" s="38">
        <v>12.5</v>
      </c>
      <c r="S24" s="38">
        <v>12.5</v>
      </c>
      <c r="T24" s="38">
        <v>12.5</v>
      </c>
      <c r="U24" s="38">
        <v>12.5</v>
      </c>
      <c r="V24" s="38">
        <v>12.5</v>
      </c>
      <c r="W24" s="38">
        <f t="shared" si="4"/>
        <v>37.5</v>
      </c>
      <c r="X24" s="39">
        <f t="shared" si="5"/>
        <v>22.69999999999999</v>
      </c>
      <c r="Y24" s="56">
        <f t="shared" si="6"/>
        <v>53.499999999999986</v>
      </c>
      <c r="Z24" s="79"/>
    </row>
    <row r="25" spans="1:26" ht="18" customHeight="1">
      <c r="A25" s="77"/>
      <c r="B25" s="54">
        <v>11</v>
      </c>
      <c r="C25" s="55" t="s">
        <v>81</v>
      </c>
      <c r="D25" s="54">
        <v>1995</v>
      </c>
      <c r="E25" s="54">
        <v>1</v>
      </c>
      <c r="F25" s="78"/>
      <c r="G25" s="38">
        <v>47.5</v>
      </c>
      <c r="H25" s="38">
        <f t="shared" si="0"/>
        <v>6.099999999999994</v>
      </c>
      <c r="I25" s="38">
        <v>14</v>
      </c>
      <c r="J25" s="38">
        <v>14</v>
      </c>
      <c r="K25" s="38">
        <v>13.5</v>
      </c>
      <c r="L25" s="38">
        <v>13.5</v>
      </c>
      <c r="M25" s="38">
        <v>13.5</v>
      </c>
      <c r="N25" s="38">
        <f t="shared" si="1"/>
        <v>41</v>
      </c>
      <c r="O25" s="39">
        <f t="shared" si="2"/>
        <v>47.099999999999994</v>
      </c>
      <c r="P25" s="38">
        <v>55</v>
      </c>
      <c r="Q25" s="38">
        <f t="shared" si="3"/>
        <v>22.599999999999994</v>
      </c>
      <c r="R25" s="38">
        <v>14.5</v>
      </c>
      <c r="S25" s="38">
        <v>14.5</v>
      </c>
      <c r="T25" s="38">
        <v>14</v>
      </c>
      <c r="U25" s="38">
        <v>14</v>
      </c>
      <c r="V25" s="38">
        <v>14.5</v>
      </c>
      <c r="W25" s="38">
        <f t="shared" si="4"/>
        <v>43</v>
      </c>
      <c r="X25" s="39">
        <f t="shared" si="5"/>
        <v>65.6</v>
      </c>
      <c r="Y25" s="56">
        <f t="shared" si="6"/>
        <v>112.69999999999999</v>
      </c>
      <c r="Z25" s="79"/>
    </row>
    <row r="26" spans="1:26" ht="19.5" customHeight="1">
      <c r="A26" s="77"/>
      <c r="B26" s="54">
        <v>15</v>
      </c>
      <c r="C26" s="55" t="s">
        <v>69</v>
      </c>
      <c r="D26" s="54">
        <v>1996</v>
      </c>
      <c r="E26" s="54">
        <v>1</v>
      </c>
      <c r="F26" s="78"/>
      <c r="G26" s="38">
        <v>42</v>
      </c>
      <c r="H26" s="38">
        <f t="shared" si="0"/>
        <v>-6</v>
      </c>
      <c r="I26" s="38">
        <v>13</v>
      </c>
      <c r="J26" s="38">
        <v>13</v>
      </c>
      <c r="K26" s="38">
        <v>13</v>
      </c>
      <c r="L26" s="38">
        <v>13</v>
      </c>
      <c r="M26" s="38">
        <v>13</v>
      </c>
      <c r="N26" s="38">
        <f t="shared" si="1"/>
        <v>39</v>
      </c>
      <c r="O26" s="39">
        <f t="shared" si="2"/>
        <v>33</v>
      </c>
      <c r="P26" s="38">
        <v>44</v>
      </c>
      <c r="Q26" s="38">
        <f t="shared" si="3"/>
        <v>-1.6000000000000085</v>
      </c>
      <c r="R26" s="38">
        <v>13.5</v>
      </c>
      <c r="S26" s="38">
        <v>13.5</v>
      </c>
      <c r="T26" s="38">
        <v>13</v>
      </c>
      <c r="U26" s="38">
        <v>13.5</v>
      </c>
      <c r="V26" s="38">
        <v>13.5</v>
      </c>
      <c r="W26" s="38">
        <f t="shared" si="4"/>
        <v>40.5</v>
      </c>
      <c r="X26" s="39">
        <f t="shared" si="5"/>
        <v>38.89999999999999</v>
      </c>
      <c r="Y26" s="56">
        <f t="shared" si="6"/>
        <v>71.89999999999999</v>
      </c>
      <c r="Z26" s="79"/>
    </row>
    <row r="27" spans="1:26" ht="19.5" customHeight="1">
      <c r="A27" s="77">
        <v>4</v>
      </c>
      <c r="B27" s="54">
        <v>4</v>
      </c>
      <c r="C27" s="55" t="s">
        <v>92</v>
      </c>
      <c r="D27" s="54">
        <v>1996</v>
      </c>
      <c r="E27" s="54">
        <v>1</v>
      </c>
      <c r="F27" s="78" t="s">
        <v>151</v>
      </c>
      <c r="G27" s="38">
        <v>66</v>
      </c>
      <c r="H27" s="38">
        <f t="shared" si="0"/>
        <v>46.8</v>
      </c>
      <c r="I27" s="38">
        <v>15.5</v>
      </c>
      <c r="J27" s="38">
        <v>15</v>
      </c>
      <c r="K27" s="38">
        <v>15.5</v>
      </c>
      <c r="L27" s="38">
        <v>15.5</v>
      </c>
      <c r="M27" s="38">
        <v>15</v>
      </c>
      <c r="N27" s="38">
        <f t="shared" si="1"/>
        <v>46</v>
      </c>
      <c r="O27" s="39">
        <f t="shared" si="2"/>
        <v>92.8</v>
      </c>
      <c r="P27" s="38">
        <v>57</v>
      </c>
      <c r="Q27" s="38">
        <f t="shared" si="3"/>
        <v>27</v>
      </c>
      <c r="R27" s="38">
        <v>15</v>
      </c>
      <c r="S27" s="38">
        <v>15</v>
      </c>
      <c r="T27" s="38">
        <v>15.5</v>
      </c>
      <c r="U27" s="38">
        <v>14.5</v>
      </c>
      <c r="V27" s="38">
        <v>15</v>
      </c>
      <c r="W27" s="38">
        <f t="shared" si="4"/>
        <v>45</v>
      </c>
      <c r="X27" s="39">
        <f t="shared" si="5"/>
        <v>72</v>
      </c>
      <c r="Y27" s="56">
        <f t="shared" si="6"/>
        <v>164.8</v>
      </c>
      <c r="Z27" s="79">
        <v>395.6</v>
      </c>
    </row>
    <row r="28" spans="1:26" ht="17.25" customHeight="1">
      <c r="A28" s="77"/>
      <c r="B28" s="54">
        <v>8</v>
      </c>
      <c r="C28" s="55" t="s">
        <v>43</v>
      </c>
      <c r="D28" s="54">
        <v>1996</v>
      </c>
      <c r="E28" s="54">
        <v>1</v>
      </c>
      <c r="F28" s="78"/>
      <c r="G28" s="38">
        <v>39</v>
      </c>
      <c r="H28" s="38">
        <f t="shared" si="0"/>
        <v>-12.600000000000009</v>
      </c>
      <c r="I28" s="38">
        <v>13.5</v>
      </c>
      <c r="J28" s="38">
        <v>12.5</v>
      </c>
      <c r="K28" s="38">
        <v>12.5</v>
      </c>
      <c r="L28" s="38">
        <v>12.5</v>
      </c>
      <c r="M28" s="38">
        <v>12.5</v>
      </c>
      <c r="N28" s="38">
        <f t="shared" si="1"/>
        <v>37.5</v>
      </c>
      <c r="O28" s="39">
        <f t="shared" si="2"/>
        <v>24.89999999999999</v>
      </c>
      <c r="P28" s="38">
        <v>42</v>
      </c>
      <c r="Q28" s="38">
        <f t="shared" si="3"/>
        <v>-6</v>
      </c>
      <c r="R28" s="38">
        <v>13.5</v>
      </c>
      <c r="S28" s="38">
        <v>13</v>
      </c>
      <c r="T28" s="38">
        <v>13</v>
      </c>
      <c r="U28" s="38">
        <v>13</v>
      </c>
      <c r="V28" s="38">
        <v>13</v>
      </c>
      <c r="W28" s="38">
        <f t="shared" si="4"/>
        <v>39</v>
      </c>
      <c r="X28" s="39">
        <f t="shared" si="5"/>
        <v>33</v>
      </c>
      <c r="Y28" s="56">
        <f t="shared" si="6"/>
        <v>57.89999999999999</v>
      </c>
      <c r="Z28" s="79"/>
    </row>
    <row r="29" spans="1:26" ht="18.75" customHeight="1">
      <c r="A29" s="77"/>
      <c r="B29" s="54">
        <v>14</v>
      </c>
      <c r="C29" s="55" t="s">
        <v>71</v>
      </c>
      <c r="D29" s="54">
        <v>1996</v>
      </c>
      <c r="E29" s="54">
        <v>1</v>
      </c>
      <c r="F29" s="78"/>
      <c r="G29" s="38">
        <v>43</v>
      </c>
      <c r="H29" s="38">
        <f t="shared" si="0"/>
        <v>-3.8000000000000043</v>
      </c>
      <c r="I29" s="38">
        <v>14</v>
      </c>
      <c r="J29" s="38">
        <v>13</v>
      </c>
      <c r="K29" s="38">
        <v>13.5</v>
      </c>
      <c r="L29" s="38">
        <v>13.5</v>
      </c>
      <c r="M29" s="38">
        <v>13.5</v>
      </c>
      <c r="N29" s="38">
        <f t="shared" si="1"/>
        <v>40.5</v>
      </c>
      <c r="O29" s="39">
        <f t="shared" si="2"/>
        <v>36.699999999999996</v>
      </c>
      <c r="P29" s="38">
        <v>49.5</v>
      </c>
      <c r="Q29" s="38">
        <f t="shared" si="3"/>
        <v>10.499999999999993</v>
      </c>
      <c r="R29" s="38">
        <v>14</v>
      </c>
      <c r="S29" s="38">
        <v>14</v>
      </c>
      <c r="T29" s="38">
        <v>14</v>
      </c>
      <c r="U29" s="38">
        <v>13.5</v>
      </c>
      <c r="V29" s="38">
        <v>14</v>
      </c>
      <c r="W29" s="38">
        <f t="shared" si="4"/>
        <v>42</v>
      </c>
      <c r="X29" s="39">
        <f t="shared" si="5"/>
        <v>52.49999999999999</v>
      </c>
      <c r="Y29" s="56">
        <f t="shared" si="6"/>
        <v>89.19999999999999</v>
      </c>
      <c r="Z29" s="79"/>
    </row>
    <row r="30" spans="1:26" ht="21" customHeight="1">
      <c r="A30" s="77"/>
      <c r="B30" s="54">
        <v>18</v>
      </c>
      <c r="C30" s="55" t="s">
        <v>60</v>
      </c>
      <c r="D30" s="54">
        <v>1995</v>
      </c>
      <c r="E30" s="54">
        <v>1</v>
      </c>
      <c r="F30" s="78"/>
      <c r="G30" s="38">
        <v>43</v>
      </c>
      <c r="H30" s="38">
        <f t="shared" si="0"/>
        <v>-3.8000000000000043</v>
      </c>
      <c r="I30" s="38">
        <v>13.5</v>
      </c>
      <c r="J30" s="38">
        <v>13.5</v>
      </c>
      <c r="K30" s="38">
        <v>13.5</v>
      </c>
      <c r="L30" s="38">
        <v>13.5</v>
      </c>
      <c r="M30" s="38">
        <v>13.5</v>
      </c>
      <c r="N30" s="38">
        <f t="shared" si="1"/>
        <v>40.5</v>
      </c>
      <c r="O30" s="39">
        <f t="shared" si="2"/>
        <v>36.699999999999996</v>
      </c>
      <c r="P30" s="38">
        <v>47</v>
      </c>
      <c r="Q30" s="38">
        <f t="shared" si="3"/>
        <v>4.999999999999993</v>
      </c>
      <c r="R30" s="38">
        <v>14</v>
      </c>
      <c r="S30" s="38">
        <v>14</v>
      </c>
      <c r="T30" s="38">
        <v>14</v>
      </c>
      <c r="U30" s="38">
        <v>14</v>
      </c>
      <c r="V30" s="38">
        <v>14</v>
      </c>
      <c r="W30" s="38">
        <f t="shared" si="4"/>
        <v>42</v>
      </c>
      <c r="X30" s="39">
        <f t="shared" si="5"/>
        <v>46.99999999999999</v>
      </c>
      <c r="Y30" s="56">
        <f t="shared" si="6"/>
        <v>83.69999999999999</v>
      </c>
      <c r="Z30" s="79"/>
    </row>
    <row r="32" spans="3:8" ht="102" customHeight="1">
      <c r="C32" s="80" t="s">
        <v>147</v>
      </c>
      <c r="D32" s="80"/>
      <c r="E32" s="80"/>
      <c r="F32" s="80"/>
      <c r="G32" s="80"/>
      <c r="H32" s="80"/>
    </row>
    <row r="33" spans="3:8" ht="20.25">
      <c r="C33" s="80" t="s">
        <v>148</v>
      </c>
      <c r="D33" s="80"/>
      <c r="E33" s="80"/>
      <c r="F33" s="80"/>
      <c r="G33" s="80"/>
      <c r="H33" s="80"/>
    </row>
  </sheetData>
  <sheetProtection selectLockedCells="1" selectUnlockedCells="1"/>
  <mergeCells count="41">
    <mergeCell ref="C32:H32"/>
    <mergeCell ref="C33:H33"/>
    <mergeCell ref="A23:A26"/>
    <mergeCell ref="F23:F26"/>
    <mergeCell ref="Z23:Z26"/>
    <mergeCell ref="A27:A30"/>
    <mergeCell ref="F27:F30"/>
    <mergeCell ref="Z27:Z30"/>
    <mergeCell ref="A15:A18"/>
    <mergeCell ref="F15:F18"/>
    <mergeCell ref="Z15:Z18"/>
    <mergeCell ref="A19:A22"/>
    <mergeCell ref="F19:F22"/>
    <mergeCell ref="Z19:Z22"/>
    <mergeCell ref="Y10:Y12"/>
    <mergeCell ref="Z10:Z12"/>
    <mergeCell ref="G11:G12"/>
    <mergeCell ref="H11:H12"/>
    <mergeCell ref="I11:N11"/>
    <mergeCell ref="P11:P12"/>
    <mergeCell ref="R11:W11"/>
    <mergeCell ref="I12:N12"/>
    <mergeCell ref="G9:O9"/>
    <mergeCell ref="P9:X9"/>
    <mergeCell ref="A10:A12"/>
    <mergeCell ref="B10:B12"/>
    <mergeCell ref="C10:C12"/>
    <mergeCell ref="F10:F12"/>
    <mergeCell ref="I10:N10"/>
    <mergeCell ref="O10:O12"/>
    <mergeCell ref="R10:V10"/>
    <mergeCell ref="X10:X12"/>
    <mergeCell ref="G5:I5"/>
    <mergeCell ref="D6:H8"/>
    <mergeCell ref="J6:S6"/>
    <mergeCell ref="J7:S7"/>
    <mergeCell ref="J8:S8"/>
    <mergeCell ref="G1:T1"/>
    <mergeCell ref="E3:T3"/>
    <mergeCell ref="A4:F4"/>
    <mergeCell ref="G4:T4"/>
  </mergeCells>
  <printOptions/>
  <pageMargins left="0" right="0" top="0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saitarova</cp:lastModifiedBy>
  <dcterms:modified xsi:type="dcterms:W3CDTF">2011-02-08T10:06:16Z</dcterms:modified>
  <cp:category/>
  <cp:version/>
  <cp:contentType/>
  <cp:contentStatus/>
</cp:coreProperties>
</file>